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8E146AFC-878A-4954-8826-EEFC3EBC1FB0}" xr6:coauthVersionLast="47" xr6:coauthVersionMax="47" xr10:uidLastSave="{00000000-0000-0000-0000-000000000000}"/>
  <workbookProtection workbookAlgorithmName="SHA-512" workbookHashValue="iGOhymb7UfEW/gF8n0A0pgtVp5g/q3JlykOUXV7+xYeILkw9PsBPc3YbZHMmJ41Vcj/n3QmKt9eu5L1IUEpcBw==" workbookSaltValue="V4tnlW2LO2nWykgfeTeyzA==" workbookSpinCount="100000" lockStructure="1"/>
  <bookViews>
    <workbookView xWindow="3825" yWindow="2550" windowWidth="11970" windowHeight="8370" xr2:uid="{849D86FD-B542-49A4-AD35-2C3FDF9715B7}"/>
  </bookViews>
  <sheets>
    <sheet name="CIENC044A" sheetId="8" r:id="rId1"/>
    <sheet name="CIENC044B" sheetId="7" r:id="rId2"/>
    <sheet name="CIENC045A" sheetId="6" r:id="rId3"/>
    <sheet name="CIENC045B" sheetId="5" r:id="rId4"/>
    <sheet name="ELABO044A" sheetId="4" r:id="rId5"/>
    <sheet name="ELABO044B" sheetId="1" r:id="rId6"/>
    <sheet name="SEMIN045A" sheetId="2" r:id="rId7"/>
    <sheet name="SEMIN045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3" l="1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4" i="7"/>
  <c r="O34" i="7"/>
  <c r="N34" i="7"/>
  <c r="M34" i="7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<sst xmlns="http://schemas.openxmlformats.org/spreadsheetml/2006/main" count="608" uniqueCount="275">
  <si>
    <t>107</t>
  </si>
  <si>
    <t>044A</t>
  </si>
  <si>
    <t>Cuarto Bach CCLL A</t>
  </si>
  <si>
    <t>Ciencias Sociales 4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</si>
  <si>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</si>
  <si>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</si>
  <si>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</si>
  <si>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</si>
  <si>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</si>
  <si>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</si>
  <si>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</si>
  <si>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</si>
  <si>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</si>
  <si>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</si>
  <si>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</si>
  <si>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</si>
  <si>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</si>
  <si>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</si>
  <si>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</si>
  <si>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</si>
  <si>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</si>
  <si>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</si>
  <si>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</si>
  <si>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</si>
  <si>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</si>
  <si>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</si>
  <si>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</si>
  <si>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</si>
  <si>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</si>
  <si>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</si>
  <si>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</si>
  <si>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</si>
  <si>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</si>
  <si>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</si>
  <si>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</si>
  <si>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</si>
  <si>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</si>
  <si>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</si>
  <si>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</si>
  <si>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</si>
  <si>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</si>
  <si>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</si>
  <si>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</si>
  <si>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</si>
  <si>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</si>
  <si>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</si>
  <si>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</si>
  <si>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</si>
  <si>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</si>
  <si>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</si>
  <si>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</si>
  <si>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</si>
  <si>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</si>
  <si>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</si>
  <si>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</si>
  <si>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</si>
  <si>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</si>
  <si>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</si>
  <si>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</si>
  <si>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</si>
  <si>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</si>
  <si>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</si>
  <si>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</si>
  <si>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</si>
  <si>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</si>
  <si>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</si>
  <si>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</si>
  <si>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</si>
  <si>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</si>
  <si>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</si>
  <si>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</si>
  <si>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</si>
  <si>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</si>
  <si>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</si>
  <si>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</si>
  <si>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</si>
  <si>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CIENC044A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</si>
  <si>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</si>
  <si>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</si>
  <si>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</si>
  <si>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</si>
  <si>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</si>
  <si>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</si>
  <si>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</si>
  <si>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</si>
  <si>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</si>
  <si>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</si>
  <si>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</si>
  <si>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</si>
  <si>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</si>
  <si>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</si>
  <si>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</si>
  <si>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</si>
  <si>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</si>
  <si>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</si>
  <si>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</si>
  <si>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</si>
  <si>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</si>
  <si>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</si>
  <si>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</si>
  <si>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</si>
  <si>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</si>
  <si>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</si>
  <si>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</si>
  <si>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</si>
  <si>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</si>
  <si>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</si>
  <si>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</si>
  <si>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</si>
  <si>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</si>
  <si>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</si>
  <si>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</si>
  <si>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</si>
  <si>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</si>
  <si>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</si>
  <si>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</si>
  <si>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</si>
  <si>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</si>
  <si>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</si>
  <si>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</si>
  <si>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</si>
  <si>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</si>
  <si>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</si>
  <si>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</si>
  <si>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</si>
  <si>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</si>
  <si>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</si>
  <si>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</si>
  <si>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</si>
  <si>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</si>
  <si>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</si>
  <si>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</si>
  <si>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</si>
  <si>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</si>
  <si>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</si>
  <si>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</si>
  <si>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</si>
  <si>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</si>
  <si>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</si>
  <si>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</si>
  <si>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</si>
  <si>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</si>
  <si>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</si>
  <si>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CIENC044B</t>
  </si>
  <si>
    <t>045A</t>
  </si>
  <si>
    <t>Quinto Bach CCLL A</t>
  </si>
  <si>
    <t>Ciencias Sociales 5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</si>
  <si>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</si>
  <si>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</si>
  <si>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</si>
  <si>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</si>
  <si>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</si>
  <si>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</si>
  <si>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</si>
  <si>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</si>
  <si>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</si>
  <si>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</si>
  <si>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</si>
  <si>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</si>
  <si>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</si>
  <si>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</si>
  <si>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</si>
  <si>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</si>
  <si>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</si>
  <si>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</si>
  <si>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</si>
  <si>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</si>
  <si>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</si>
  <si>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</si>
  <si>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</si>
  <si>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</si>
  <si>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</si>
  <si>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</si>
  <si>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</si>
  <si>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</si>
  <si>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</si>
  <si>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</si>
  <si>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</si>
  <si>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</si>
  <si>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</si>
  <si>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</si>
  <si>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</si>
  <si>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</si>
  <si>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</si>
  <si>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</si>
  <si>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</si>
  <si>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</si>
  <si>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</si>
  <si>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</si>
  <si>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</si>
  <si>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</si>
  <si>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</si>
  <si>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</si>
  <si>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</si>
  <si>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</si>
  <si>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</si>
  <si>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</si>
  <si>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</si>
  <si>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</si>
  <si>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</si>
  <si>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</si>
  <si>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</si>
  <si>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</si>
  <si>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</si>
  <si>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</si>
  <si>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</si>
  <si>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</si>
  <si>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CIENC045A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</si>
  <si>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</si>
  <si>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</si>
  <si>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</si>
  <si>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</si>
  <si>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</si>
  <si>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</si>
  <si>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</si>
  <si>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</si>
  <si>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</si>
  <si>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</si>
  <si>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</si>
  <si>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</si>
  <si>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</si>
  <si>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</si>
  <si>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</si>
  <si>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</si>
  <si>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</si>
  <si>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</si>
  <si>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</si>
  <si>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</si>
  <si>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</si>
  <si>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</si>
  <si>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</si>
  <si>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</si>
  <si>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</si>
  <si>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</si>
  <si>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</si>
  <si>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</si>
  <si>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</si>
  <si>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</si>
  <si>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</si>
  <si>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</si>
  <si>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</si>
  <si>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</si>
  <si>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</si>
  <si>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</si>
  <si>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</si>
  <si>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</si>
  <si>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</si>
  <si>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</si>
  <si>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</si>
  <si>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</si>
  <si>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</si>
  <si>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</si>
  <si>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</si>
  <si>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</si>
  <si>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</si>
  <si>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</si>
  <si>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</si>
  <si>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</si>
  <si>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</si>
  <si>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</si>
  <si>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</si>
  <si>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</si>
  <si>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</si>
  <si>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</si>
  <si>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</si>
  <si>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</si>
  <si>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</si>
  <si>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</si>
  <si>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CIENC045B</t>
  </si>
  <si>
    <t>Elaboración y Gestión de Proyectos</t>
  </si>
  <si>
    <t>ELABO044A</t>
  </si>
  <si>
    <t>ELABO044B</t>
  </si>
  <si>
    <t>Seminario</t>
  </si>
  <si>
    <t>SEMIN045A</t>
  </si>
  <si>
    <t>SEMIN045B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</si>
</sst>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41CA-E165-4C15-9D6A-36C08B8CAB51}">
  <dimension ref="A1:P33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94</v>
      </c>
      <c r="E3" s="13">
        <v>83</v>
      </c>
      <c r="F3" s="13">
        <v>95</v>
      </c>
      <c r="G3" s="14"/>
      <c r="H3" s="13"/>
      <c r="I3" s="13"/>
      <c r="J3" s="13"/>
      <c r="M3">
        <f>D3+E3+F3+G3+H3</f>
        <v>272</v>
      </c>
      <c r="N3">
        <f>D3*0.17+E3*0.17+F3*0.17+G3*0.17+H3*0.17</f>
        <v>46.240000000000009</v>
      </c>
      <c r="O3">
        <f>I3*0.15</f>
        <v>0</v>
      </c>
      <c r="P3">
        <f>ROUND(N3+O3,0)</f>
        <v>46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92</v>
      </c>
      <c r="E4" s="13">
        <v>84</v>
      </c>
      <c r="F4" s="13">
        <v>95</v>
      </c>
      <c r="G4" s="14"/>
      <c r="H4" s="13"/>
      <c r="I4" s="13"/>
      <c r="J4" s="13"/>
      <c r="M4">
        <f>D4+E4+F4+G4+H4</f>
        <v>271</v>
      </c>
      <c r="N4">
        <f>D4*0.17+E4*0.17+F4*0.17+G4*0.17+H4*0.17</f>
        <v>46.070000000000007</v>
      </c>
      <c r="O4">
        <f>I4*0.15</f>
        <v>0</v>
      </c>
      <c r="P4">
        <f>ROUND(N4+O4,0)</f>
        <v>46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96</v>
      </c>
      <c r="E5" s="13">
        <v>80</v>
      </c>
      <c r="F5" s="13">
        <v>87</v>
      </c>
      <c r="G5" s="14"/>
      <c r="H5" s="13"/>
      <c r="I5" s="13"/>
      <c r="J5" s="13"/>
      <c r="M5">
        <f>D5+E5+F5+G5+H5</f>
        <v>263</v>
      </c>
      <c r="N5">
        <f>D5*0.17+E5*0.17+F5*0.17+G5*0.17+H5*0.17</f>
        <v>44.71</v>
      </c>
      <c r="O5">
        <f>I5*0.15</f>
        <v>0</v>
      </c>
      <c r="P5">
        <f>ROUND(N5+O5,0)</f>
        <v>45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95</v>
      </c>
      <c r="E6" s="13">
        <v>89</v>
      </c>
      <c r="F6" s="13">
        <v>97</v>
      </c>
      <c r="G6" s="14"/>
      <c r="H6" s="13"/>
      <c r="I6" s="13"/>
      <c r="J6" s="13"/>
      <c r="M6">
        <f>D6+E6+F6+G6+H6</f>
        <v>281</v>
      </c>
      <c r="N6">
        <f>D6*0.17+E6*0.17+F6*0.17+G6*0.17+H6*0.17</f>
        <v>47.77</v>
      </c>
      <c r="O6">
        <f>I6*0.15</f>
        <v>0</v>
      </c>
      <c r="P6">
        <f>ROUND(N6+O6,0)</f>
        <v>48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82</v>
      </c>
      <c r="E7" s="13">
        <v>72</v>
      </c>
      <c r="F7" s="13">
        <v>83</v>
      </c>
      <c r="G7" s="14"/>
      <c r="H7" s="13"/>
      <c r="I7" s="13"/>
      <c r="J7" s="13"/>
      <c r="M7">
        <f>D7+E7+F7+G7+H7</f>
        <v>237</v>
      </c>
      <c r="N7">
        <f>D7*0.17+E7*0.17+F7*0.17+G7*0.17+H7*0.17</f>
        <v>40.29</v>
      </c>
      <c r="O7">
        <f>I7*0.15</f>
        <v>0</v>
      </c>
      <c r="P7">
        <f>ROUND(N7+O7,0)</f>
        <v>40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86</v>
      </c>
      <c r="E8" s="13">
        <v>86</v>
      </c>
      <c r="F8" s="13">
        <v>85</v>
      </c>
      <c r="G8" s="14"/>
      <c r="H8" s="13"/>
      <c r="I8" s="13"/>
      <c r="J8" s="13"/>
      <c r="M8">
        <f>D8+E8+F8+G8+H8</f>
        <v>257</v>
      </c>
      <c r="N8">
        <f>D8*0.17+E8*0.17+F8*0.17+G8*0.17+H8*0.17</f>
        <v>43.690000000000005</v>
      </c>
      <c r="O8">
        <f>I8*0.15</f>
        <v>0</v>
      </c>
      <c r="P8">
        <f>ROUND(N8+O8,0)</f>
        <v>44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87</v>
      </c>
      <c r="E9" s="13">
        <v>85</v>
      </c>
      <c r="F9" s="13">
        <v>87</v>
      </c>
      <c r="G9" s="14"/>
      <c r="H9" s="13"/>
      <c r="I9" s="13"/>
      <c r="J9" s="13"/>
      <c r="M9">
        <f>D9+E9+F9+G9+H9</f>
        <v>259</v>
      </c>
      <c r="N9">
        <f>D9*0.17+E9*0.17+F9*0.17+G9*0.17+H9*0.17</f>
        <v>44.03</v>
      </c>
      <c r="O9">
        <f>I9*0.15</f>
        <v>0</v>
      </c>
      <c r="P9">
        <f>ROUND(N9+O9,0)</f>
        <v>44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94</v>
      </c>
      <c r="E10" s="13">
        <v>88</v>
      </c>
      <c r="F10" s="13">
        <v>91</v>
      </c>
      <c r="G10" s="14"/>
      <c r="H10" s="13"/>
      <c r="I10" s="13"/>
      <c r="J10" s="13"/>
      <c r="M10">
        <f>D10+E10+F10+G10+H10</f>
        <v>273</v>
      </c>
      <c r="N10">
        <f>D10*0.17+E10*0.17+F10*0.17+G10*0.17+H10*0.17</f>
        <v>46.410000000000004</v>
      </c>
      <c r="O10">
        <f>I10*0.15</f>
        <v>0</v>
      </c>
      <c r="P10">
        <f>ROUND(N10+O10,0)</f>
        <v>46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97</v>
      </c>
      <c r="E11" s="13">
        <v>92</v>
      </c>
      <c r="F11" s="13">
        <v>96</v>
      </c>
      <c r="G11" s="14"/>
      <c r="H11" s="13"/>
      <c r="I11" s="13"/>
      <c r="J11" s="13"/>
      <c r="M11">
        <f>D11+E11+F11+G11+H11</f>
        <v>285</v>
      </c>
      <c r="N11">
        <f>D11*0.17+E11*0.17+F11*0.17+G11*0.17+H11*0.17</f>
        <v>48.45</v>
      </c>
      <c r="O11">
        <f>I11*0.15</f>
        <v>0</v>
      </c>
      <c r="P11">
        <f>ROUND(N11+O11,0)</f>
        <v>48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95</v>
      </c>
      <c r="E12" s="13">
        <v>89</v>
      </c>
      <c r="F12" s="13">
        <v>90</v>
      </c>
      <c r="G12" s="14"/>
      <c r="H12" s="13"/>
      <c r="I12" s="13"/>
      <c r="J12" s="13"/>
      <c r="M12">
        <f>D12+E12+F12+G12+H12</f>
        <v>274</v>
      </c>
      <c r="N12">
        <f>D12*0.17+E12*0.17+F12*0.17+G12*0.17+H12*0.17</f>
        <v>46.58</v>
      </c>
      <c r="O12">
        <f>I12*0.15</f>
        <v>0</v>
      </c>
      <c r="P12">
        <f>ROUND(N12+O12,0)</f>
        <v>47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89</v>
      </c>
      <c r="E13" s="13">
        <v>80</v>
      </c>
      <c r="F13" s="13">
        <v>92</v>
      </c>
      <c r="G13" s="14"/>
      <c r="H13" s="13"/>
      <c r="I13" s="13"/>
      <c r="J13" s="13"/>
      <c r="M13">
        <f>D13+E13+F13+G13+H13</f>
        <v>261</v>
      </c>
      <c r="N13">
        <f>D13*0.17+E13*0.17+F13*0.17+G13*0.17+H13*0.17</f>
        <v>44.370000000000005</v>
      </c>
      <c r="O13">
        <f>I13*0.15</f>
        <v>0</v>
      </c>
      <c r="P13">
        <f>ROUND(N13+O13,0)</f>
        <v>44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94</v>
      </c>
      <c r="E14" s="13">
        <v>88</v>
      </c>
      <c r="F14" s="13">
        <v>98</v>
      </c>
      <c r="G14" s="14"/>
      <c r="H14" s="13"/>
      <c r="I14" s="13"/>
      <c r="J14" s="13"/>
      <c r="M14">
        <f>D14+E14+F14+G14+H14</f>
        <v>280</v>
      </c>
      <c r="N14">
        <f>D14*0.17+E14*0.17+F14*0.17+G14*0.17+H14*0.17</f>
        <v>47.6</v>
      </c>
      <c r="O14">
        <f>I14*0.15</f>
        <v>0</v>
      </c>
      <c r="P14">
        <f>ROUND(N14+O14,0)</f>
        <v>48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96</v>
      </c>
      <c r="E15" s="13">
        <v>95</v>
      </c>
      <c r="F15" s="13">
        <v>97</v>
      </c>
      <c r="G15" s="14"/>
      <c r="H15" s="13"/>
      <c r="I15" s="13"/>
      <c r="J15" s="13"/>
      <c r="M15">
        <f>D15+E15+F15+G15+H15</f>
        <v>288</v>
      </c>
      <c r="N15">
        <f>D15*0.17+E15*0.17+F15*0.17+G15*0.17+H15*0.17</f>
        <v>48.96</v>
      </c>
      <c r="O15">
        <f>I15*0.15</f>
        <v>0</v>
      </c>
      <c r="P15">
        <f>ROUND(N15+O15,0)</f>
        <v>49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95</v>
      </c>
      <c r="E16" s="13">
        <v>82</v>
      </c>
      <c r="F16" s="13">
        <v>94</v>
      </c>
      <c r="G16" s="14"/>
      <c r="H16" s="13"/>
      <c r="I16" s="13"/>
      <c r="J16" s="13"/>
      <c r="M16">
        <f>D16+E16+F16+G16+H16</f>
        <v>271</v>
      </c>
      <c r="N16">
        <f>D16*0.17+E16*0.17+F16*0.17+G16*0.17+H16*0.17</f>
        <v>46.070000000000007</v>
      </c>
      <c r="O16">
        <f>I16*0.15</f>
        <v>0</v>
      </c>
      <c r="P16">
        <f>ROUND(N16+O16,0)</f>
        <v>46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96</v>
      </c>
      <c r="E17" s="13">
        <v>95</v>
      </c>
      <c r="F17" s="13">
        <v>97</v>
      </c>
      <c r="G17" s="14"/>
      <c r="H17" s="13"/>
      <c r="I17" s="13"/>
      <c r="J17" s="13"/>
      <c r="M17">
        <f>D17+E17+F17+G17+H17</f>
        <v>288</v>
      </c>
      <c r="N17">
        <f>D17*0.17+E17*0.17+F17*0.17+G17*0.17+H17*0.17</f>
        <v>48.96</v>
      </c>
      <c r="O17">
        <f>I17*0.15</f>
        <v>0</v>
      </c>
      <c r="P17">
        <f>ROUND(N17+O17,0)</f>
        <v>49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95</v>
      </c>
      <c r="E18" s="13">
        <v>97</v>
      </c>
      <c r="F18" s="13">
        <v>98</v>
      </c>
      <c r="G18" s="14"/>
      <c r="H18" s="13"/>
      <c r="I18" s="13"/>
      <c r="J18" s="13"/>
      <c r="M18">
        <f>D18+E18+F18+G18+H18</f>
        <v>290</v>
      </c>
      <c r="N18">
        <f>D18*0.17+E18*0.17+F18*0.17+G18*0.17+H18*0.17</f>
        <v>49.3</v>
      </c>
      <c r="O18">
        <f>I18*0.15</f>
        <v>0</v>
      </c>
      <c r="P18">
        <f>ROUND(N18+O18,0)</f>
        <v>49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92</v>
      </c>
      <c r="E19" s="13">
        <v>91</v>
      </c>
      <c r="F19" s="13">
        <v>96</v>
      </c>
      <c r="G19" s="14"/>
      <c r="H19" s="13"/>
      <c r="I19" s="13"/>
      <c r="J19" s="13"/>
      <c r="M19">
        <f>D19+E19+F19+G19+H19</f>
        <v>279</v>
      </c>
      <c r="N19">
        <f>D19*0.17+E19*0.17+F19*0.17+G19*0.17+H19*0.17</f>
        <v>47.43</v>
      </c>
      <c r="O19">
        <f>I19*0.15</f>
        <v>0</v>
      </c>
      <c r="P19">
        <f>ROUND(N19+O19,0)</f>
        <v>47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97</v>
      </c>
      <c r="E20" s="13">
        <v>87</v>
      </c>
      <c r="F20" s="13">
        <v>94</v>
      </c>
      <c r="G20" s="14"/>
      <c r="H20" s="13"/>
      <c r="I20" s="13"/>
      <c r="J20" s="13"/>
      <c r="M20">
        <f>D20+E20+F20+G20+H20</f>
        <v>278</v>
      </c>
      <c r="N20">
        <f>D20*0.17+E20*0.17+F20*0.17+G20*0.17+H20*0.17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90</v>
      </c>
      <c r="E21" s="13">
        <v>89</v>
      </c>
      <c r="F21" s="13">
        <v>95</v>
      </c>
      <c r="G21" s="14"/>
      <c r="H21" s="13"/>
      <c r="I21" s="13"/>
      <c r="J21" s="13"/>
      <c r="M21">
        <f>D21+E21+F21+G21+H21</f>
        <v>274</v>
      </c>
      <c r="N21">
        <f>D21*0.17+E21*0.17+F21*0.17+G21*0.17+H21*0.17</f>
        <v>46.58</v>
      </c>
      <c r="O21">
        <f>I21*0.15</f>
        <v>0</v>
      </c>
      <c r="P21">
        <f>ROUND(N21+O21,0)</f>
        <v>47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93</v>
      </c>
      <c r="E22" s="13">
        <v>89</v>
      </c>
      <c r="F22" s="13">
        <v>90</v>
      </c>
      <c r="G22" s="14"/>
      <c r="H22" s="13"/>
      <c r="I22" s="13"/>
      <c r="J22" s="13"/>
      <c r="M22">
        <f>D22+E22+F22+G22+H22</f>
        <v>272</v>
      </c>
      <c r="N22">
        <f>D22*0.17+E22*0.17+F22*0.17+G22*0.17+H22*0.17</f>
        <v>46.24</v>
      </c>
      <c r="O22">
        <f>I22*0.15</f>
        <v>0</v>
      </c>
      <c r="P22">
        <f>ROUND(N22+O22,0)</f>
        <v>46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83</v>
      </c>
      <c r="E23" s="13">
        <v>78</v>
      </c>
      <c r="F23" s="13">
        <v>80</v>
      </c>
      <c r="G23" s="14"/>
      <c r="H23" s="13"/>
      <c r="I23" s="13"/>
      <c r="J23" s="13"/>
      <c r="M23">
        <f>D23+E23+F23+G23+H23</f>
        <v>241</v>
      </c>
      <c r="N23">
        <f>D23*0.17+E23*0.17+F23*0.17+G23*0.17+H23*0.17</f>
        <v>40.970000000000006</v>
      </c>
      <c r="O23">
        <f>I23*0.15</f>
        <v>0</v>
      </c>
      <c r="P23">
        <f>ROUND(N23+O23,0)</f>
        <v>41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89</v>
      </c>
      <c r="E24" s="13">
        <v>90</v>
      </c>
      <c r="F24" s="13">
        <v>90</v>
      </c>
      <c r="G24" s="14"/>
      <c r="H24" s="13"/>
      <c r="I24" s="13"/>
      <c r="J24" s="13"/>
      <c r="M24">
        <f>D24+E24+F24+G24+H24</f>
        <v>269</v>
      </c>
      <c r="N24">
        <f>D24*0.17+E24*0.17+F24*0.17+G24*0.17+H24*0.17</f>
        <v>45.730000000000004</v>
      </c>
      <c r="O24">
        <f>I24*0.15</f>
        <v>0</v>
      </c>
      <c r="P24">
        <f>ROUND(N24+O24,0)</f>
        <v>46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87</v>
      </c>
      <c r="E25" s="13">
        <v>79</v>
      </c>
      <c r="F25" s="13">
        <v>80</v>
      </c>
      <c r="G25" s="14"/>
      <c r="H25" s="13"/>
      <c r="I25" s="13"/>
      <c r="J25" s="13"/>
      <c r="M25">
        <f>D25+E25+F25+G25+H25</f>
        <v>246</v>
      </c>
      <c r="N25">
        <f>D25*0.17+E25*0.17+F25*0.17+G25*0.17+H25*0.17</f>
        <v>41.820000000000007</v>
      </c>
      <c r="O25">
        <f>I25*0.15</f>
        <v>0</v>
      </c>
      <c r="P25">
        <f>ROUND(N25+O25,0)</f>
        <v>42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97</v>
      </c>
      <c r="E26" s="13">
        <v>93</v>
      </c>
      <c r="F26" s="13">
        <v>95</v>
      </c>
      <c r="G26" s="14"/>
      <c r="H26" s="13"/>
      <c r="I26" s="13"/>
      <c r="J26" s="13"/>
      <c r="M26">
        <f>D26+E26+F26+G26+H26</f>
        <v>285</v>
      </c>
      <c r="N26">
        <f>D26*0.17+E26*0.17+F26*0.17+G26*0.17+H26*0.17</f>
        <v>48.45</v>
      </c>
      <c r="O26">
        <f>I26*0.15</f>
        <v>0</v>
      </c>
      <c r="P26">
        <f>ROUND(N26+O26,0)</f>
        <v>48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96</v>
      </c>
      <c r="E27" s="13">
        <v>95</v>
      </c>
      <c r="F27" s="13">
        <v>98</v>
      </c>
      <c r="G27" s="14"/>
      <c r="H27" s="13"/>
      <c r="I27" s="13"/>
      <c r="J27" s="13"/>
      <c r="M27">
        <f>D27+E27+F27+G27+H27</f>
        <v>289</v>
      </c>
      <c r="N27">
        <f>D27*0.17+E27*0.17+F27*0.17+G27*0.17+H27*0.17</f>
        <v>49.129999999999995</v>
      </c>
      <c r="O27">
        <f>I27*0.15</f>
        <v>0</v>
      </c>
      <c r="P27">
        <f>ROUND(N27+O27,0)</f>
        <v>49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85</v>
      </c>
      <c r="E28" s="13">
        <v>93</v>
      </c>
      <c r="F28" s="13">
        <v>92</v>
      </c>
      <c r="G28" s="14"/>
      <c r="H28" s="13"/>
      <c r="I28" s="13"/>
      <c r="J28" s="13"/>
      <c r="M28">
        <f>D28+E28+F28+G28+H28</f>
        <v>270</v>
      </c>
      <c r="N28">
        <f>D28*0.17+E28*0.17+F28*0.17+G28*0.17+H28*0.17</f>
        <v>45.900000000000006</v>
      </c>
      <c r="O28">
        <f>I28*0.15</f>
        <v>0</v>
      </c>
      <c r="P28">
        <f>ROUND(N28+O28,0)</f>
        <v>46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87</v>
      </c>
      <c r="E29" s="13">
        <v>79</v>
      </c>
      <c r="F29" s="13">
        <v>81</v>
      </c>
      <c r="G29" s="14"/>
      <c r="H29" s="13"/>
      <c r="I29" s="13"/>
      <c r="J29" s="13"/>
      <c r="M29">
        <f>D29+E29+F29+G29+H29</f>
        <v>247</v>
      </c>
      <c r="N29">
        <f>D29*0.17+E29*0.17+F29*0.17+G29*0.17+H29*0.17</f>
        <v>41.99</v>
      </c>
      <c r="O29">
        <f>I29*0.15</f>
        <v>0</v>
      </c>
      <c r="P29">
        <f>ROUND(N29+O29,0)</f>
        <v>42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86</v>
      </c>
      <c r="E30" s="13">
        <v>82</v>
      </c>
      <c r="F30" s="13">
        <v>93</v>
      </c>
      <c r="G30" s="14"/>
      <c r="H30" s="13"/>
      <c r="I30" s="13"/>
      <c r="J30" s="13"/>
      <c r="M30">
        <f>D30+E30+F30+G30+H30</f>
        <v>261</v>
      </c>
      <c r="N30">
        <f>D30*0.17+E30*0.17+F30*0.17+G30*0.17+H30*0.17</f>
        <v>44.370000000000005</v>
      </c>
      <c r="O30">
        <f>I30*0.15</f>
        <v>0</v>
      </c>
      <c r="P30">
        <f>ROUND(N30+O30,0)</f>
        <v>44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94</v>
      </c>
      <c r="E31" s="13">
        <v>77</v>
      </c>
      <c r="F31" s="13">
        <v>92</v>
      </c>
      <c r="G31" s="14"/>
      <c r="H31" s="13"/>
      <c r="I31" s="13"/>
      <c r="J31" s="13"/>
      <c r="M31">
        <f>D31+E31+F31+G31+H31</f>
        <v>263</v>
      </c>
      <c r="N31">
        <f>D31*0.17+E31*0.17+F31*0.17+G31*0.17+H31*0.17</f>
        <v>44.71</v>
      </c>
      <c r="O31">
        <f>I31*0.15</f>
        <v>0</v>
      </c>
      <c r="P31">
        <f>ROUND(N31+O31,0)</f>
        <v>45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90</v>
      </c>
      <c r="E32" s="13">
        <v>87</v>
      </c>
      <c r="F32" s="13">
        <v>94</v>
      </c>
      <c r="G32" s="14"/>
      <c r="H32" s="13"/>
      <c r="I32" s="13"/>
      <c r="J32" s="13"/>
      <c r="M32">
        <f>D32+E32+F32+G32+H32</f>
        <v>271</v>
      </c>
      <c r="N32">
        <f>D32*0.17+E32*0.17+F32*0.17+G32*0.17+H32*0.17</f>
        <v>46.070000000000007</v>
      </c>
      <c r="O32">
        <f>I32*0.15</f>
        <v>0</v>
      </c>
      <c r="P32">
        <f>ROUND(N32+O32,0)</f>
        <v>46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86</v>
      </c>
      <c r="E33" s="13">
        <v>81</v>
      </c>
      <c r="F33" s="13">
        <v>81</v>
      </c>
      <c r="G33" s="14"/>
      <c r="H33" s="13"/>
      <c r="I33" s="13"/>
      <c r="J33" s="13"/>
      <c r="M33">
        <f>D33+E33+F33+G33+H33</f>
        <v>248</v>
      </c>
      <c r="N33">
        <f>D33*0.17+E33*0.17+F33*0.17+G33*0.17+H33*0.17</f>
        <v>42.160000000000004</v>
      </c>
      <c r="O33">
        <f>I33*0.15</f>
        <v>0</v>
      </c>
      <c r="P33">
        <f>ROUND(N33+O33,0)</f>
        <v>42</v>
      </c>
    </row>
  </sheetData>
  <sheetProtection algorithmName="SHA-512" hashValue="LKkdJfM3ReEJnVanyM07VfR9ipVIc+q4ha74lrd2ZkGD53j9aUwP2WRNyM+K737E8IgW2FgLcPlf593xw9QUBw==" saltValue="c2vpzdBuxYslyb7MGSJjNg==" spinCount="100000" sheet="1" objects="1" scenarios="1"/>
  <dataValidations count="31">
    <dataValidation type="whole" allowBlank="1" showInputMessage="1" showErrorMessage="1" errorTitle="Valor fuera de rango" error="Ingrese un valor correcto" sqref="G3" xr:uid="{8D8AE427-A846-48DC-BE52-F78CBB853439}">
      <formula1>0</formula1>
      <formula2>100</formula2>
    </dataValidation>
    <dataValidation type="whole" allowBlank="1" showInputMessage="1" showErrorMessage="1" errorTitle="Valor fuera de rango" error="Ingrese un valor correcto" sqref="G4" xr:uid="{DBD4B85C-F22B-49C3-BCF1-2A40D7CB6496}">
      <formula1>0</formula1>
      <formula2>100</formula2>
    </dataValidation>
    <dataValidation type="whole" allowBlank="1" showInputMessage="1" showErrorMessage="1" errorTitle="Valor fuera de rango" error="Ingrese un valor correcto" sqref="G5" xr:uid="{2546F714-82A6-44CD-A998-EBDF5CDA7A8C}">
      <formula1>0</formula1>
      <formula2>100</formula2>
    </dataValidation>
    <dataValidation type="whole" allowBlank="1" showInputMessage="1" showErrorMessage="1" errorTitle="Valor fuera de rango" error="Ingrese un valor correcto" sqref="G6" xr:uid="{8B65E3B6-1BC6-4950-A6DE-4D177435804A}">
      <formula1>0</formula1>
      <formula2>100</formula2>
    </dataValidation>
    <dataValidation type="whole" allowBlank="1" showInputMessage="1" showErrorMessage="1" errorTitle="Valor fuera de rango" error="Ingrese un valor correcto" sqref="G7" xr:uid="{975442C3-0E2B-4BCF-815F-964A3A6E3CF6}">
      <formula1>0</formula1>
      <formula2>100</formula2>
    </dataValidation>
    <dataValidation type="whole" allowBlank="1" showInputMessage="1" showErrorMessage="1" errorTitle="Valor fuera de rango" error="Ingrese un valor correcto" sqref="G8" xr:uid="{37C73ED6-6870-40CA-84E4-755155FDE259}">
      <formula1>0</formula1>
      <formula2>100</formula2>
    </dataValidation>
    <dataValidation type="whole" allowBlank="1" showInputMessage="1" showErrorMessage="1" errorTitle="Valor fuera de rango" error="Ingrese un valor correcto" sqref="G9" xr:uid="{8505EFF5-142B-473F-95BD-4ACC20265A5D}">
      <formula1>0</formula1>
      <formula2>100</formula2>
    </dataValidation>
    <dataValidation type="whole" allowBlank="1" showInputMessage="1" showErrorMessage="1" errorTitle="Valor fuera de rango" error="Ingrese un valor correcto" sqref="G10" xr:uid="{1C02520C-D79A-4704-8622-786AE41D97BD}">
      <formula1>0</formula1>
      <formula2>100</formula2>
    </dataValidation>
    <dataValidation type="whole" allowBlank="1" showInputMessage="1" showErrorMessage="1" errorTitle="Valor fuera de rango" error="Ingrese un valor correcto" sqref="G11" xr:uid="{9BCE3130-B42B-4533-A189-90FB924EA005}">
      <formula1>0</formula1>
      <formula2>100</formula2>
    </dataValidation>
    <dataValidation type="whole" allowBlank="1" showInputMessage="1" showErrorMessage="1" errorTitle="Valor fuera de rango" error="Ingrese un valor correcto" sqref="G12" xr:uid="{1939735A-61DF-40F3-8E01-9125FAAB6568}">
      <formula1>0</formula1>
      <formula2>100</formula2>
    </dataValidation>
    <dataValidation type="whole" allowBlank="1" showInputMessage="1" showErrorMessage="1" errorTitle="Valor fuera de rango" error="Ingrese un valor correcto" sqref="G13" xr:uid="{1761EBA9-C6B8-4F7E-9427-2DEF7960B65C}">
      <formula1>0</formula1>
      <formula2>100</formula2>
    </dataValidation>
    <dataValidation type="whole" allowBlank="1" showInputMessage="1" showErrorMessage="1" errorTitle="Valor fuera de rango" error="Ingrese un valor correcto" sqref="G14" xr:uid="{F1F2B7FF-EA67-4CA3-B710-53C6C208F111}">
      <formula1>0</formula1>
      <formula2>100</formula2>
    </dataValidation>
    <dataValidation type="whole" allowBlank="1" showInputMessage="1" showErrorMessage="1" errorTitle="Valor fuera de rango" error="Ingrese un valor correcto" sqref="G15" xr:uid="{BC146DDB-C3E1-44DC-9DE0-0DCA6CB1CB42}">
      <formula1>0</formula1>
      <formula2>100</formula2>
    </dataValidation>
    <dataValidation type="whole" allowBlank="1" showInputMessage="1" showErrorMessage="1" errorTitle="Valor fuera de rango" error="Ingrese un valor correcto" sqref="G16" xr:uid="{086676FF-AF9C-48A3-A0FB-1086425AA619}">
      <formula1>0</formula1>
      <formula2>100</formula2>
    </dataValidation>
    <dataValidation type="whole" allowBlank="1" showInputMessage="1" showErrorMessage="1" errorTitle="Valor fuera de rango" error="Ingrese un valor correcto" sqref="G17" xr:uid="{5A0FE41F-3457-4ECE-B408-B9BA5E00FC91}">
      <formula1>0</formula1>
      <formula2>100</formula2>
    </dataValidation>
    <dataValidation type="whole" allowBlank="1" showInputMessage="1" showErrorMessage="1" errorTitle="Valor fuera de rango" error="Ingrese un valor correcto" sqref="G18" xr:uid="{F302BE33-B4A9-4FE4-B9AD-7141FA6D7189}">
      <formula1>0</formula1>
      <formula2>100</formula2>
    </dataValidation>
    <dataValidation type="whole" allowBlank="1" showInputMessage="1" showErrorMessage="1" errorTitle="Valor fuera de rango" error="Ingrese un valor correcto" sqref="G19" xr:uid="{5D0B4F4B-4425-42D5-8BFF-DC431577F0C6}">
      <formula1>0</formula1>
      <formula2>100</formula2>
    </dataValidation>
    <dataValidation type="whole" allowBlank="1" showInputMessage="1" showErrorMessage="1" errorTitle="Valor fuera de rango" error="Ingrese un valor correcto" sqref="G20" xr:uid="{D97D0090-510B-4BAB-879A-0DCB71ECD086}">
      <formula1>0</formula1>
      <formula2>100</formula2>
    </dataValidation>
    <dataValidation type="whole" allowBlank="1" showInputMessage="1" showErrorMessage="1" errorTitle="Valor fuera de rango" error="Ingrese un valor correcto" sqref="G21" xr:uid="{74B624C2-1266-4B38-9695-17060C220184}">
      <formula1>0</formula1>
      <formula2>100</formula2>
    </dataValidation>
    <dataValidation type="whole" allowBlank="1" showInputMessage="1" showErrorMessage="1" errorTitle="Valor fuera de rango" error="Ingrese un valor correcto" sqref="G22" xr:uid="{BF66B9FA-C43A-4BB8-9BBE-3243F25BE18A}">
      <formula1>0</formula1>
      <formula2>100</formula2>
    </dataValidation>
    <dataValidation type="whole" allowBlank="1" showInputMessage="1" showErrorMessage="1" errorTitle="Valor fuera de rango" error="Ingrese un valor correcto" sqref="G23" xr:uid="{572CFEAB-B7DD-4AA5-ACB7-7D15FD279420}">
      <formula1>0</formula1>
      <formula2>100</formula2>
    </dataValidation>
    <dataValidation type="whole" allowBlank="1" showInputMessage="1" showErrorMessage="1" errorTitle="Valor fuera de rango" error="Ingrese un valor correcto" sqref="G24" xr:uid="{14E667C4-6DBB-4992-821B-3457938D3DE7}">
      <formula1>0</formula1>
      <formula2>100</formula2>
    </dataValidation>
    <dataValidation type="whole" allowBlank="1" showInputMessage="1" showErrorMessage="1" errorTitle="Valor fuera de rango" error="Ingrese un valor correcto" sqref="G25" xr:uid="{F210E784-6A29-416B-9117-D9FF52ED2E33}">
      <formula1>0</formula1>
      <formula2>100</formula2>
    </dataValidation>
    <dataValidation type="whole" allowBlank="1" showInputMessage="1" showErrorMessage="1" errorTitle="Valor fuera de rango" error="Ingrese un valor correcto" sqref="G26" xr:uid="{A8041BE3-B7DC-479B-B020-296F250AD702}">
      <formula1>0</formula1>
      <formula2>100</formula2>
    </dataValidation>
    <dataValidation type="whole" allowBlank="1" showInputMessage="1" showErrorMessage="1" errorTitle="Valor fuera de rango" error="Ingrese un valor correcto" sqref="G27" xr:uid="{62B6E990-FEDA-4905-AB89-122985E5AD51}">
      <formula1>0</formula1>
      <formula2>100</formula2>
    </dataValidation>
    <dataValidation type="whole" allowBlank="1" showInputMessage="1" showErrorMessage="1" errorTitle="Valor fuera de rango" error="Ingrese un valor correcto" sqref="G28" xr:uid="{3EF02311-5CAE-4FF9-98A9-E3D8AA228191}">
      <formula1>0</formula1>
      <formula2>100</formula2>
    </dataValidation>
    <dataValidation type="whole" allowBlank="1" showInputMessage="1" showErrorMessage="1" errorTitle="Valor fuera de rango" error="Ingrese un valor correcto" sqref="G29" xr:uid="{3E524988-C19F-4817-9A74-C5F2B617F05A}">
      <formula1>0</formula1>
      <formula2>100</formula2>
    </dataValidation>
    <dataValidation type="whole" allowBlank="1" showInputMessage="1" showErrorMessage="1" errorTitle="Valor fuera de rango" error="Ingrese un valor correcto" sqref="G30" xr:uid="{DC7E3451-727B-4FA6-9A2C-7B627C6573F1}">
      <formula1>0</formula1>
      <formula2>100</formula2>
    </dataValidation>
    <dataValidation type="whole" allowBlank="1" showInputMessage="1" showErrorMessage="1" errorTitle="Valor fuera de rango" error="Ingrese un valor correcto" sqref="G31" xr:uid="{5F035F6B-F127-4E3F-8C3F-D2B19737739E}">
      <formula1>0</formula1>
      <formula2>100</formula2>
    </dataValidation>
    <dataValidation type="whole" allowBlank="1" showInputMessage="1" showErrorMessage="1" errorTitle="Valor fuera de rango" error="Ingrese un valor correcto" sqref="G32" xr:uid="{F9037F6F-FA5A-4CFF-AC31-77F8A80C4283}">
      <formula1>0</formula1>
      <formula2>100</formula2>
    </dataValidation>
    <dataValidation type="whole" allowBlank="1" showInputMessage="1" showErrorMessage="1" errorTitle="Valor fuera de rango" error="Ingrese un valor correcto" sqref="G33" xr:uid="{C5D73683-FA0B-4E32-AE4F-9B545392C508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D9A2-703F-4638-A5E4-679393228C87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143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79</v>
      </c>
      <c r="B3" s="11">
        <v>1</v>
      </c>
      <c r="C3" s="12" t="s">
        <v>80</v>
      </c>
      <c r="D3" s="13">
        <v>90</v>
      </c>
      <c r="E3" s="13">
        <v>72</v>
      </c>
      <c r="F3" s="13">
        <v>87</v>
      </c>
      <c r="G3" s="14"/>
      <c r="H3" s="13"/>
      <c r="I3" s="13"/>
      <c r="J3" s="13"/>
      <c r="M3">
        <f>D3+E3+F3+G3+H3</f>
        <v>249</v>
      </c>
      <c r="N3">
        <f>D3*0.17+E3*0.17+F3*0.17+G3*0.17+H3*0.17</f>
        <v>42.33</v>
      </c>
      <c r="O3">
        <f>I3*0.15</f>
        <v>0</v>
      </c>
      <c r="P3">
        <f>ROUND(N3+O3,0)</f>
        <v>42</v>
      </c>
    </row>
    <row r="4" spans="1:16" x14ac:dyDescent="0.25">
      <c r="A4" s="11" t="s">
        <v>81</v>
      </c>
      <c r="B4" s="11">
        <v>2</v>
      </c>
      <c r="C4" s="12" t="s">
        <v>82</v>
      </c>
      <c r="D4" s="13">
        <v>90</v>
      </c>
      <c r="E4" s="13">
        <v>71</v>
      </c>
      <c r="F4" s="13">
        <v>83</v>
      </c>
      <c r="G4" s="14"/>
      <c r="H4" s="13"/>
      <c r="I4" s="13"/>
      <c r="J4" s="13"/>
      <c r="M4">
        <f>D4+E4+F4+G4+H4</f>
        <v>244</v>
      </c>
      <c r="N4">
        <f>D4*0.17+E4*0.17+F4*0.17+G4*0.17+H4*0.17</f>
        <v>41.480000000000004</v>
      </c>
      <c r="O4">
        <f>I4*0.15</f>
        <v>0</v>
      </c>
      <c r="P4">
        <f>ROUND(N4+O4,0)</f>
        <v>41</v>
      </c>
    </row>
    <row r="5" spans="1:16" x14ac:dyDescent="0.25">
      <c r="A5" s="11" t="s">
        <v>83</v>
      </c>
      <c r="B5" s="11">
        <v>3</v>
      </c>
      <c r="C5" s="12" t="s">
        <v>84</v>
      </c>
      <c r="D5" s="13">
        <v>94</v>
      </c>
      <c r="E5" s="13">
        <v>79</v>
      </c>
      <c r="F5" s="13">
        <v>84</v>
      </c>
      <c r="G5" s="14"/>
      <c r="H5" s="13"/>
      <c r="I5" s="13"/>
      <c r="J5" s="13"/>
      <c r="M5">
        <f>D5+E5+F5+G5+H5</f>
        <v>257</v>
      </c>
      <c r="N5">
        <f>D5*0.17+E5*0.17+F5*0.17+G5*0.17+H5*0.17</f>
        <v>43.690000000000005</v>
      </c>
      <c r="O5">
        <f>I5*0.15</f>
        <v>0</v>
      </c>
      <c r="P5">
        <f>ROUND(N5+O5,0)</f>
        <v>44</v>
      </c>
    </row>
    <row r="6" spans="1:16" x14ac:dyDescent="0.25">
      <c r="A6" s="11" t="s">
        <v>85</v>
      </c>
      <c r="B6" s="11">
        <v>4</v>
      </c>
      <c r="C6" s="12" t="s">
        <v>86</v>
      </c>
      <c r="D6" s="13">
        <v>81</v>
      </c>
      <c r="E6" s="13">
        <v>76</v>
      </c>
      <c r="F6" s="13">
        <v>80</v>
      </c>
      <c r="G6" s="14"/>
      <c r="H6" s="13"/>
      <c r="I6" s="13"/>
      <c r="J6" s="13"/>
      <c r="M6">
        <f>D6+E6+F6+G6+H6</f>
        <v>237</v>
      </c>
      <c r="N6">
        <f>D6*0.17+E6*0.17+F6*0.17+G6*0.17+H6*0.17</f>
        <v>40.290000000000006</v>
      </c>
      <c r="O6">
        <f>I6*0.15</f>
        <v>0</v>
      </c>
      <c r="P6">
        <f>ROUND(N6+O6,0)</f>
        <v>40</v>
      </c>
    </row>
    <row r="7" spans="1:16" x14ac:dyDescent="0.25">
      <c r="A7" s="11" t="s">
        <v>87</v>
      </c>
      <c r="B7" s="11">
        <v>5</v>
      </c>
      <c r="C7" s="12" t="s">
        <v>88</v>
      </c>
      <c r="D7" s="13">
        <v>90</v>
      </c>
      <c r="E7" s="13">
        <v>73</v>
      </c>
      <c r="F7" s="13">
        <v>82</v>
      </c>
      <c r="G7" s="14"/>
      <c r="H7" s="13"/>
      <c r="I7" s="13"/>
      <c r="J7" s="13"/>
      <c r="M7">
        <f>D7+E7+F7+G7+H7</f>
        <v>245</v>
      </c>
      <c r="N7">
        <f>D7*0.17+E7*0.17+F7*0.17+G7*0.17+H7*0.17</f>
        <v>41.650000000000006</v>
      </c>
      <c r="O7">
        <f>I7*0.15</f>
        <v>0</v>
      </c>
      <c r="P7">
        <f>ROUND(N7+O7,0)</f>
        <v>42</v>
      </c>
    </row>
    <row r="8" spans="1:16" x14ac:dyDescent="0.25">
      <c r="A8" s="11" t="s">
        <v>89</v>
      </c>
      <c r="B8" s="11">
        <v>6</v>
      </c>
      <c r="C8" s="12" t="s">
        <v>90</v>
      </c>
      <c r="D8" s="13">
        <v>94</v>
      </c>
      <c r="E8" s="13">
        <v>82</v>
      </c>
      <c r="F8" s="13">
        <v>86</v>
      </c>
      <c r="G8" s="14"/>
      <c r="H8" s="13"/>
      <c r="I8" s="13"/>
      <c r="J8" s="13"/>
      <c r="M8">
        <f>D8+E8+F8+G8+H8</f>
        <v>262</v>
      </c>
      <c r="N8">
        <f>D8*0.17+E8*0.17+F8*0.17+G8*0.17+H8*0.17</f>
        <v>44.540000000000006</v>
      </c>
      <c r="O8">
        <f>I8*0.15</f>
        <v>0</v>
      </c>
      <c r="P8">
        <f>ROUND(N8+O8,0)</f>
        <v>45</v>
      </c>
    </row>
    <row r="9" spans="1:16" x14ac:dyDescent="0.25">
      <c r="A9" s="11" t="s">
        <v>91</v>
      </c>
      <c r="B9" s="11">
        <v>7</v>
      </c>
      <c r="C9" s="12" t="s">
        <v>92</v>
      </c>
      <c r="D9" s="13">
        <v>98</v>
      </c>
      <c r="E9" s="13">
        <v>87</v>
      </c>
      <c r="F9" s="13">
        <v>98</v>
      </c>
      <c r="G9" s="14"/>
      <c r="H9" s="13"/>
      <c r="I9" s="13"/>
      <c r="J9" s="13"/>
      <c r="M9">
        <f>D9+E9+F9+G9+H9</f>
        <v>283</v>
      </c>
      <c r="N9">
        <f>D9*0.17+E9*0.17+F9*0.17+G9*0.17+H9*0.17</f>
        <v>48.11</v>
      </c>
      <c r="O9">
        <f>I9*0.15</f>
        <v>0</v>
      </c>
      <c r="P9">
        <f>ROUND(N9+O9,0)</f>
        <v>48</v>
      </c>
    </row>
    <row r="10" spans="1:16" x14ac:dyDescent="0.25">
      <c r="A10" s="11" t="s">
        <v>93</v>
      </c>
      <c r="B10" s="11">
        <v>8</v>
      </c>
      <c r="C10" s="12" t="s">
        <v>94</v>
      </c>
      <c r="D10" s="13">
        <v>92</v>
      </c>
      <c r="E10" s="13">
        <v>83</v>
      </c>
      <c r="F10" s="13">
        <v>89</v>
      </c>
      <c r="G10" s="14"/>
      <c r="H10" s="13"/>
      <c r="I10" s="13"/>
      <c r="J10" s="13"/>
      <c r="M10">
        <f>D10+E10+F10+G10+H10</f>
        <v>264</v>
      </c>
      <c r="N10">
        <f>D10*0.17+E10*0.17+F10*0.17+G10*0.17+H10*0.17</f>
        <v>44.88</v>
      </c>
      <c r="O10">
        <f>I10*0.15</f>
        <v>0</v>
      </c>
      <c r="P10">
        <f>ROUND(N10+O10,0)</f>
        <v>45</v>
      </c>
    </row>
    <row r="11" spans="1:16" x14ac:dyDescent="0.25">
      <c r="A11" s="11" t="s">
        <v>95</v>
      </c>
      <c r="B11" s="11">
        <v>9</v>
      </c>
      <c r="C11" s="12" t="s">
        <v>96</v>
      </c>
      <c r="D11" s="13">
        <v>97</v>
      </c>
      <c r="E11" s="13">
        <v>83</v>
      </c>
      <c r="F11" s="13">
        <v>92</v>
      </c>
      <c r="G11" s="14"/>
      <c r="H11" s="13"/>
      <c r="I11" s="13"/>
      <c r="J11" s="13"/>
      <c r="M11">
        <f>D11+E11+F11+G11+H11</f>
        <v>272</v>
      </c>
      <c r="N11">
        <f>D11*0.17+E11*0.17+F11*0.17+G11*0.17+H11*0.17</f>
        <v>46.24</v>
      </c>
      <c r="O11">
        <f>I11*0.15</f>
        <v>0</v>
      </c>
      <c r="P11">
        <f>ROUND(N11+O11,0)</f>
        <v>46</v>
      </c>
    </row>
    <row r="12" spans="1:16" x14ac:dyDescent="0.25">
      <c r="A12" s="11" t="s">
        <v>97</v>
      </c>
      <c r="B12" s="11">
        <v>10</v>
      </c>
      <c r="C12" s="12" t="s">
        <v>98</v>
      </c>
      <c r="D12" s="13">
        <v>95</v>
      </c>
      <c r="E12" s="13">
        <v>82</v>
      </c>
      <c r="F12" s="13">
        <v>89</v>
      </c>
      <c r="G12" s="14"/>
      <c r="H12" s="13"/>
      <c r="I12" s="13"/>
      <c r="J12" s="13"/>
      <c r="M12">
        <f>D12+E12+F12+G12+H12</f>
        <v>266</v>
      </c>
      <c r="N12">
        <f>D12*0.17+E12*0.17+F12*0.17+G12*0.17+H12*0.17</f>
        <v>45.220000000000006</v>
      </c>
      <c r="O12">
        <f>I12*0.15</f>
        <v>0</v>
      </c>
      <c r="P12">
        <f>ROUND(N12+O12,0)</f>
        <v>45</v>
      </c>
    </row>
    <row r="13" spans="1:16" x14ac:dyDescent="0.25">
      <c r="A13" s="11" t="s">
        <v>99</v>
      </c>
      <c r="B13" s="11">
        <v>11</v>
      </c>
      <c r="C13" s="12" t="s">
        <v>100</v>
      </c>
      <c r="D13" s="13">
        <v>96</v>
      </c>
      <c r="E13" s="13">
        <v>80</v>
      </c>
      <c r="F13" s="13">
        <v>92</v>
      </c>
      <c r="G13" s="14"/>
      <c r="H13" s="13"/>
      <c r="I13" s="13"/>
      <c r="J13" s="13"/>
      <c r="M13">
        <f>D13+E13+F13+G13+H13</f>
        <v>268</v>
      </c>
      <c r="N13">
        <f>D13*0.17+E13*0.17+F13*0.17+G13*0.17+H13*0.17</f>
        <v>45.56</v>
      </c>
      <c r="O13">
        <f>I13*0.15</f>
        <v>0</v>
      </c>
      <c r="P13">
        <f>ROUND(N13+O13,0)</f>
        <v>46</v>
      </c>
    </row>
    <row r="14" spans="1:16" x14ac:dyDescent="0.25">
      <c r="A14" s="11" t="s">
        <v>101</v>
      </c>
      <c r="B14" s="11">
        <v>12</v>
      </c>
      <c r="C14" s="12" t="s">
        <v>102</v>
      </c>
      <c r="D14" s="13">
        <v>94</v>
      </c>
      <c r="E14" s="13">
        <v>81</v>
      </c>
      <c r="F14" s="13">
        <v>90</v>
      </c>
      <c r="G14" s="14"/>
      <c r="H14" s="13"/>
      <c r="I14" s="13"/>
      <c r="J14" s="13"/>
      <c r="M14">
        <f>D14+E14+F14+G14+H14</f>
        <v>265</v>
      </c>
      <c r="N14">
        <f>D14*0.17+E14*0.17+F14*0.17+G14*0.17+H14*0.17</f>
        <v>45.05</v>
      </c>
      <c r="O14">
        <f>I14*0.15</f>
        <v>0</v>
      </c>
      <c r="P14">
        <f>ROUND(N14+O14,0)</f>
        <v>45</v>
      </c>
    </row>
    <row r="15" spans="1:16" x14ac:dyDescent="0.25">
      <c r="A15" s="11" t="s">
        <v>103</v>
      </c>
      <c r="B15" s="11">
        <v>13</v>
      </c>
      <c r="C15" s="12" t="s">
        <v>104</v>
      </c>
      <c r="D15" s="13">
        <v>88</v>
      </c>
      <c r="E15" s="13">
        <v>92</v>
      </c>
      <c r="F15" s="13">
        <v>91</v>
      </c>
      <c r="G15" s="14"/>
      <c r="H15" s="13"/>
      <c r="I15" s="13"/>
      <c r="J15" s="13"/>
      <c r="M15">
        <f>D15+E15+F15+G15+H15</f>
        <v>271</v>
      </c>
      <c r="N15">
        <f>D15*0.17+E15*0.17+F15*0.17+G15*0.17+H15*0.17</f>
        <v>46.07</v>
      </c>
      <c r="O15">
        <f>I15*0.15</f>
        <v>0</v>
      </c>
      <c r="P15">
        <f>ROUND(N15+O15,0)</f>
        <v>46</v>
      </c>
    </row>
    <row r="16" spans="1:16" x14ac:dyDescent="0.25">
      <c r="A16" s="11" t="s">
        <v>105</v>
      </c>
      <c r="B16" s="11">
        <v>14</v>
      </c>
      <c r="C16" s="12" t="s">
        <v>106</v>
      </c>
      <c r="D16" s="13">
        <v>89</v>
      </c>
      <c r="E16" s="13">
        <v>89</v>
      </c>
      <c r="F16" s="13">
        <v>90</v>
      </c>
      <c r="G16" s="14"/>
      <c r="H16" s="13"/>
      <c r="I16" s="13"/>
      <c r="J16" s="13"/>
      <c r="M16">
        <f>D16+E16+F16+G16+H16</f>
        <v>268</v>
      </c>
      <c r="N16">
        <f>D16*0.17+E16*0.17+F16*0.17+G16*0.17+H16*0.17</f>
        <v>45.56</v>
      </c>
      <c r="O16">
        <f>I16*0.15</f>
        <v>0</v>
      </c>
      <c r="P16">
        <f>ROUND(N16+O16,0)</f>
        <v>46</v>
      </c>
    </row>
    <row r="17" spans="1:16" x14ac:dyDescent="0.25">
      <c r="A17" s="11" t="s">
        <v>107</v>
      </c>
      <c r="B17" s="11">
        <v>15</v>
      </c>
      <c r="C17" s="12" t="s">
        <v>108</v>
      </c>
      <c r="D17" s="13">
        <v>89</v>
      </c>
      <c r="E17" s="13">
        <v>78</v>
      </c>
      <c r="F17" s="13">
        <v>82</v>
      </c>
      <c r="G17" s="14"/>
      <c r="H17" s="13"/>
      <c r="I17" s="13"/>
      <c r="J17" s="13"/>
      <c r="M17">
        <f>D17+E17+F17+G17+H17</f>
        <v>249</v>
      </c>
      <c r="N17">
        <f>D17*0.17+E17*0.17+F17*0.17+G17*0.17+H17*0.17</f>
        <v>42.33</v>
      </c>
      <c r="O17">
        <f>I17*0.15</f>
        <v>0</v>
      </c>
      <c r="P17">
        <f>ROUND(N17+O17,0)</f>
        <v>42</v>
      </c>
    </row>
    <row r="18" spans="1:16" x14ac:dyDescent="0.25">
      <c r="A18" s="11" t="s">
        <v>109</v>
      </c>
      <c r="B18" s="11">
        <v>16</v>
      </c>
      <c r="C18" s="12" t="s">
        <v>110</v>
      </c>
      <c r="D18" s="13">
        <v>97</v>
      </c>
      <c r="E18" s="13">
        <v>96</v>
      </c>
      <c r="F18" s="13">
        <v>99</v>
      </c>
      <c r="G18" s="14"/>
      <c r="H18" s="13"/>
      <c r="I18" s="13"/>
      <c r="J18" s="13"/>
      <c r="M18">
        <f>D18+E18+F18+G18+H18</f>
        <v>292</v>
      </c>
      <c r="N18">
        <f>D18*0.17+E18*0.17+F18*0.17+G18*0.17+H18*0.17</f>
        <v>49.64</v>
      </c>
      <c r="O18">
        <f>I18*0.15</f>
        <v>0</v>
      </c>
      <c r="P18">
        <f>ROUND(N18+O18,0)</f>
        <v>50</v>
      </c>
    </row>
    <row r="19" spans="1:16" x14ac:dyDescent="0.25">
      <c r="A19" s="11" t="s">
        <v>111</v>
      </c>
      <c r="B19" s="11">
        <v>17</v>
      </c>
      <c r="C19" s="12" t="s">
        <v>112</v>
      </c>
      <c r="D19" s="13">
        <v>98</v>
      </c>
      <c r="E19" s="13">
        <v>89</v>
      </c>
      <c r="F19" s="13">
        <v>82</v>
      </c>
      <c r="G19" s="14"/>
      <c r="H19" s="13"/>
      <c r="I19" s="13"/>
      <c r="J19" s="13"/>
      <c r="M19">
        <f>D19+E19+F19+G19+H19</f>
        <v>269</v>
      </c>
      <c r="N19">
        <f>D19*0.17+E19*0.17+F19*0.17+G19*0.17+H19*0.17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1" t="s">
        <v>113</v>
      </c>
      <c r="B20" s="11">
        <v>18</v>
      </c>
      <c r="C20" s="12" t="s">
        <v>114</v>
      </c>
      <c r="D20" s="13">
        <v>94</v>
      </c>
      <c r="E20" s="13">
        <v>90</v>
      </c>
      <c r="F20" s="13">
        <v>85</v>
      </c>
      <c r="G20" s="14"/>
      <c r="H20" s="13"/>
      <c r="I20" s="13"/>
      <c r="J20" s="13"/>
      <c r="M20">
        <f>D20+E20+F20+G20+H20</f>
        <v>269</v>
      </c>
      <c r="N20">
        <f>D20*0.17+E20*0.17+F20*0.17+G20*0.17+H20*0.17</f>
        <v>45.730000000000004</v>
      </c>
      <c r="O20">
        <f>I20*0.15</f>
        <v>0</v>
      </c>
      <c r="P20">
        <f>ROUND(N20+O20,0)</f>
        <v>46</v>
      </c>
    </row>
    <row r="21" spans="1:16" x14ac:dyDescent="0.25">
      <c r="A21" s="11" t="s">
        <v>115</v>
      </c>
      <c r="B21" s="11">
        <v>19</v>
      </c>
      <c r="C21" s="12" t="s">
        <v>116</v>
      </c>
      <c r="D21" s="13">
        <v>90</v>
      </c>
      <c r="E21" s="13">
        <v>86</v>
      </c>
      <c r="F21" s="13">
        <v>79</v>
      </c>
      <c r="G21" s="14"/>
      <c r="H21" s="13"/>
      <c r="I21" s="13"/>
      <c r="J21" s="13"/>
      <c r="M21">
        <f>D21+E21+F21+G21+H21</f>
        <v>255</v>
      </c>
      <c r="N21">
        <f>D21*0.17+E21*0.17+F21*0.17+G21*0.17+H21*0.17</f>
        <v>43.35</v>
      </c>
      <c r="O21">
        <f>I21*0.15</f>
        <v>0</v>
      </c>
      <c r="P21">
        <f>ROUND(N21+O21,0)</f>
        <v>43</v>
      </c>
    </row>
    <row r="22" spans="1:16" x14ac:dyDescent="0.25">
      <c r="A22" s="11" t="s">
        <v>117</v>
      </c>
      <c r="B22" s="11">
        <v>20</v>
      </c>
      <c r="C22" s="12" t="s">
        <v>118</v>
      </c>
      <c r="D22" s="13">
        <v>94</v>
      </c>
      <c r="E22" s="13">
        <v>96</v>
      </c>
      <c r="F22" s="13">
        <v>96</v>
      </c>
      <c r="G22" s="14"/>
      <c r="H22" s="13"/>
      <c r="I22" s="13"/>
      <c r="J22" s="13"/>
      <c r="M22">
        <f>D22+E22+F22+G22+H22</f>
        <v>286</v>
      </c>
      <c r="N22">
        <f>D22*0.17+E22*0.17+F22*0.17+G22*0.17+H22*0.17</f>
        <v>48.62</v>
      </c>
      <c r="O22">
        <f>I22*0.15</f>
        <v>0</v>
      </c>
      <c r="P22">
        <f>ROUND(N22+O22,0)</f>
        <v>49</v>
      </c>
    </row>
    <row r="23" spans="1:16" x14ac:dyDescent="0.25">
      <c r="A23" s="11" t="s">
        <v>119</v>
      </c>
      <c r="B23" s="11">
        <v>21</v>
      </c>
      <c r="C23" s="12" t="s">
        <v>120</v>
      </c>
      <c r="D23" s="13">
        <v>95</v>
      </c>
      <c r="E23" s="13">
        <v>94</v>
      </c>
      <c r="F23" s="13">
        <v>92</v>
      </c>
      <c r="G23" s="14"/>
      <c r="H23" s="13"/>
      <c r="I23" s="13"/>
      <c r="J23" s="13"/>
      <c r="M23">
        <f>D23+E23+F23+G23+H23</f>
        <v>281</v>
      </c>
      <c r="N23">
        <f>D23*0.17+E23*0.17+F23*0.17+G23*0.17+H23*0.17</f>
        <v>47.77</v>
      </c>
      <c r="O23">
        <f>I23*0.15</f>
        <v>0</v>
      </c>
      <c r="P23">
        <f>ROUND(N23+O23,0)</f>
        <v>48</v>
      </c>
    </row>
    <row r="24" spans="1:16" x14ac:dyDescent="0.25">
      <c r="A24" s="11" t="s">
        <v>121</v>
      </c>
      <c r="B24" s="11">
        <v>22</v>
      </c>
      <c r="C24" s="12" t="s">
        <v>122</v>
      </c>
      <c r="D24" s="13">
        <v>86</v>
      </c>
      <c r="E24" s="13">
        <v>83</v>
      </c>
      <c r="F24" s="13">
        <v>77</v>
      </c>
      <c r="G24" s="14"/>
      <c r="H24" s="13"/>
      <c r="I24" s="13"/>
      <c r="J24" s="13"/>
      <c r="M24">
        <f>D24+E24+F24+G24+H24</f>
        <v>246</v>
      </c>
      <c r="N24">
        <f>D24*0.17+E24*0.17+F24*0.17+G24*0.17+H24*0.17</f>
        <v>41.820000000000007</v>
      </c>
      <c r="O24">
        <f>I24*0.15</f>
        <v>0</v>
      </c>
      <c r="P24">
        <f>ROUND(N24+O24,0)</f>
        <v>42</v>
      </c>
    </row>
    <row r="25" spans="1:16" x14ac:dyDescent="0.25">
      <c r="A25" s="11" t="s">
        <v>123</v>
      </c>
      <c r="B25" s="11">
        <v>23</v>
      </c>
      <c r="C25" s="12" t="s">
        <v>124</v>
      </c>
      <c r="D25" s="13">
        <v>97</v>
      </c>
      <c r="E25" s="13">
        <v>90</v>
      </c>
      <c r="F25" s="13">
        <v>94</v>
      </c>
      <c r="G25" s="14"/>
      <c r="H25" s="13"/>
      <c r="I25" s="13"/>
      <c r="J25" s="13"/>
      <c r="M25">
        <f>D25+E25+F25+G25+H25</f>
        <v>281</v>
      </c>
      <c r="N25">
        <f>D25*0.17+E25*0.17+F25*0.17+G25*0.17+H25*0.17</f>
        <v>47.77</v>
      </c>
      <c r="O25">
        <f>I25*0.15</f>
        <v>0</v>
      </c>
      <c r="P25">
        <f>ROUND(N25+O25,0)</f>
        <v>48</v>
      </c>
    </row>
    <row r="26" spans="1:16" x14ac:dyDescent="0.25">
      <c r="A26" s="11" t="s">
        <v>125</v>
      </c>
      <c r="B26" s="11">
        <v>24</v>
      </c>
      <c r="C26" s="12" t="s">
        <v>126</v>
      </c>
      <c r="D26" s="13">
        <v>96</v>
      </c>
      <c r="E26" s="13">
        <v>85</v>
      </c>
      <c r="F26" s="13">
        <v>84</v>
      </c>
      <c r="G26" s="14"/>
      <c r="H26" s="13"/>
      <c r="I26" s="13"/>
      <c r="J26" s="13"/>
      <c r="M26">
        <f>D26+E26+F26+G26+H26</f>
        <v>265</v>
      </c>
      <c r="N26">
        <f>D26*0.17+E26*0.17+F26*0.17+G26*0.17+H26*0.17</f>
        <v>45.050000000000004</v>
      </c>
      <c r="O26">
        <f>I26*0.15</f>
        <v>0</v>
      </c>
      <c r="P26">
        <f>ROUND(N26+O26,0)</f>
        <v>45</v>
      </c>
    </row>
    <row r="27" spans="1:16" x14ac:dyDescent="0.25">
      <c r="A27" s="11" t="s">
        <v>127</v>
      </c>
      <c r="B27" s="11">
        <v>25</v>
      </c>
      <c r="C27" s="12" t="s">
        <v>128</v>
      </c>
      <c r="D27" s="13">
        <v>92</v>
      </c>
      <c r="E27" s="13">
        <v>75</v>
      </c>
      <c r="F27" s="13">
        <v>90</v>
      </c>
      <c r="G27" s="14"/>
      <c r="H27" s="13"/>
      <c r="I27" s="13"/>
      <c r="J27" s="13"/>
      <c r="M27">
        <f>D27+E27+F27+G27+H27</f>
        <v>257</v>
      </c>
      <c r="N27">
        <f>D27*0.17+E27*0.17+F27*0.17+G27*0.17+H27*0.17</f>
        <v>43.69</v>
      </c>
      <c r="O27">
        <f>I27*0.15</f>
        <v>0</v>
      </c>
      <c r="P27">
        <f>ROUND(N27+O27,0)</f>
        <v>44</v>
      </c>
    </row>
    <row r="28" spans="1:16" x14ac:dyDescent="0.25">
      <c r="A28" s="11" t="s">
        <v>129</v>
      </c>
      <c r="B28" s="11">
        <v>26</v>
      </c>
      <c r="C28" s="12" t="s">
        <v>130</v>
      </c>
      <c r="D28" s="13">
        <v>91</v>
      </c>
      <c r="E28" s="13">
        <v>78</v>
      </c>
      <c r="F28" s="13">
        <v>85</v>
      </c>
      <c r="G28" s="14"/>
      <c r="H28" s="13"/>
      <c r="I28" s="13"/>
      <c r="J28" s="13"/>
      <c r="M28">
        <f>D28+E28+F28+G28+H28</f>
        <v>254</v>
      </c>
      <c r="N28">
        <f>D28*0.17+E28*0.17+F28*0.17+G28*0.17+H28*0.17</f>
        <v>43.180000000000007</v>
      </c>
      <c r="O28">
        <f>I28*0.15</f>
        <v>0</v>
      </c>
      <c r="P28">
        <f>ROUND(N28+O28,0)</f>
        <v>43</v>
      </c>
    </row>
    <row r="29" spans="1:16" x14ac:dyDescent="0.25">
      <c r="A29" s="11" t="s">
        <v>131</v>
      </c>
      <c r="B29" s="11">
        <v>27</v>
      </c>
      <c r="C29" s="12" t="s">
        <v>132</v>
      </c>
      <c r="D29" s="13">
        <v>96</v>
      </c>
      <c r="E29" s="13">
        <v>80</v>
      </c>
      <c r="F29" s="13">
        <v>79</v>
      </c>
      <c r="G29" s="14"/>
      <c r="H29" s="13"/>
      <c r="I29" s="13"/>
      <c r="J29" s="13"/>
      <c r="M29">
        <f>D29+E29+F29+G29+H29</f>
        <v>255</v>
      </c>
      <c r="N29">
        <f>D29*0.17+E29*0.17+F29*0.17+G29*0.17+H29*0.17</f>
        <v>43.35</v>
      </c>
      <c r="O29">
        <f>I29*0.15</f>
        <v>0</v>
      </c>
      <c r="P29">
        <f>ROUND(N29+O29,0)</f>
        <v>43</v>
      </c>
    </row>
    <row r="30" spans="1:16" x14ac:dyDescent="0.25">
      <c r="A30" s="11" t="s">
        <v>133</v>
      </c>
      <c r="B30" s="11">
        <v>28</v>
      </c>
      <c r="C30" s="12" t="s">
        <v>134</v>
      </c>
      <c r="D30" s="13">
        <v>93</v>
      </c>
      <c r="E30" s="13">
        <v>93</v>
      </c>
      <c r="F30" s="13">
        <v>83</v>
      </c>
      <c r="G30" s="14"/>
      <c r="H30" s="13"/>
      <c r="I30" s="13"/>
      <c r="J30" s="13"/>
      <c r="M30">
        <f>D30+E30+F30+G30+H30</f>
        <v>269</v>
      </c>
      <c r="N30">
        <f>D30*0.17+E30*0.17+F30*0.17+G30*0.17+H30*0.17</f>
        <v>45.730000000000004</v>
      </c>
      <c r="O30">
        <f>I30*0.15</f>
        <v>0</v>
      </c>
      <c r="P30">
        <f>ROUND(N30+O30,0)</f>
        <v>46</v>
      </c>
    </row>
    <row r="31" spans="1:16" x14ac:dyDescent="0.25">
      <c r="A31" s="11" t="s">
        <v>135</v>
      </c>
      <c r="B31" s="11">
        <v>29</v>
      </c>
      <c r="C31" s="12" t="s">
        <v>136</v>
      </c>
      <c r="D31" s="13">
        <v>94</v>
      </c>
      <c r="E31" s="13">
        <v>88</v>
      </c>
      <c r="F31" s="13">
        <v>86</v>
      </c>
      <c r="G31" s="14"/>
      <c r="H31" s="13"/>
      <c r="I31" s="13"/>
      <c r="J31" s="13"/>
      <c r="M31">
        <f>D31+E31+F31+G31+H31</f>
        <v>268</v>
      </c>
      <c r="N31">
        <f>D31*0.17+E31*0.17+F31*0.17+G31*0.17+H31*0.17</f>
        <v>45.56</v>
      </c>
      <c r="O31">
        <f>I31*0.15</f>
        <v>0</v>
      </c>
      <c r="P31">
        <f>ROUND(N31+O31,0)</f>
        <v>46</v>
      </c>
    </row>
    <row r="32" spans="1:16" x14ac:dyDescent="0.25">
      <c r="A32" s="11" t="s">
        <v>137</v>
      </c>
      <c r="B32" s="11">
        <v>30</v>
      </c>
      <c r="C32" s="12" t="s">
        <v>138</v>
      </c>
      <c r="D32" s="13">
        <v>93</v>
      </c>
      <c r="E32" s="13">
        <v>87</v>
      </c>
      <c r="F32" s="13">
        <v>81</v>
      </c>
      <c r="G32" s="14"/>
      <c r="H32" s="13"/>
      <c r="I32" s="13"/>
      <c r="J32" s="13"/>
      <c r="M32">
        <f>D32+E32+F32+G32+H32</f>
        <v>261</v>
      </c>
      <c r="N32">
        <f>D32*0.17+E32*0.17+F32*0.17+G32*0.17+H32*0.17</f>
        <v>44.370000000000005</v>
      </c>
      <c r="O32">
        <f>I32*0.15</f>
        <v>0</v>
      </c>
      <c r="P32">
        <f>ROUND(N32+O32,0)</f>
        <v>44</v>
      </c>
    </row>
    <row r="33" spans="1:16" x14ac:dyDescent="0.25">
      <c r="A33" s="11" t="s">
        <v>139</v>
      </c>
      <c r="B33" s="11">
        <v>31</v>
      </c>
      <c r="C33" s="12" t="s">
        <v>140</v>
      </c>
      <c r="D33" s="13">
        <v>95</v>
      </c>
      <c r="E33" s="13">
        <v>92</v>
      </c>
      <c r="F33" s="13">
        <v>86</v>
      </c>
      <c r="G33" s="14"/>
      <c r="H33" s="13"/>
      <c r="I33" s="13"/>
      <c r="J33" s="13"/>
      <c r="M33">
        <f>D33+E33+F33+G33+H33</f>
        <v>273</v>
      </c>
      <c r="N33">
        <f>D33*0.17+E33*0.17+F33*0.17+G33*0.17+H33*0.17</f>
        <v>46.410000000000004</v>
      </c>
      <c r="O33">
        <f>I33*0.15</f>
        <v>0</v>
      </c>
      <c r="P33">
        <f>ROUND(N33+O33,0)</f>
        <v>46</v>
      </c>
    </row>
    <row r="34" spans="1:16" x14ac:dyDescent="0.25">
      <c r="A34" s="11" t="s">
        <v>141</v>
      </c>
      <c r="B34" s="11">
        <v>32</v>
      </c>
      <c r="C34" s="12" t="s">
        <v>142</v>
      </c>
      <c r="D34" s="13">
        <v>89</v>
      </c>
      <c r="E34" s="13">
        <v>84</v>
      </c>
      <c r="F34" s="13">
        <v>81</v>
      </c>
      <c r="G34" s="14"/>
      <c r="H34" s="13"/>
      <c r="I34" s="13"/>
      <c r="J34" s="13"/>
      <c r="M34">
        <f>D34+E34+F34+G34+H34</f>
        <v>254</v>
      </c>
      <c r="N34">
        <f>D34*0.17+E34*0.17+F34*0.17+G34*0.17+H34*0.17</f>
        <v>43.180000000000007</v>
      </c>
      <c r="O34">
        <f>I34*0.15</f>
        <v>0</v>
      </c>
      <c r="P34">
        <f>ROUND(N34+O34,0)</f>
        <v>43</v>
      </c>
    </row>
  </sheetData>
  <sheetProtection algorithmName="SHA-512" hashValue="sFnXS7STGOmWSDTvtDwfu/1+psZzcEqLa9oU6XTe4O1uNL8X8ygTqWZKiPkFyAUjywKxWwcv9mn0QavdqrB9BA==" saltValue="QCOgsqYaYAxC/d4uZYl9mQ==" spinCount="100000" sheet="1" objects="1" scenarios="1"/>
  <dataValidations count="32">
    <dataValidation type="whole" allowBlank="1" showInputMessage="1" showErrorMessage="1" errorTitle="Valor fuera de rango" error="Ingrese un valor correcto" sqref="G3" xr:uid="{BCD3C68A-8783-4722-9E01-246719A46F86}">
      <formula1>0</formula1>
      <formula2>100</formula2>
    </dataValidation>
    <dataValidation type="whole" allowBlank="1" showInputMessage="1" showErrorMessage="1" errorTitle="Valor fuera de rango" error="Ingrese un valor correcto" sqref="G4" xr:uid="{99DB8FB3-BA58-4C2C-88F0-FAA03D0756BE}">
      <formula1>0</formula1>
      <formula2>100</formula2>
    </dataValidation>
    <dataValidation type="whole" allowBlank="1" showInputMessage="1" showErrorMessage="1" errorTitle="Valor fuera de rango" error="Ingrese un valor correcto" sqref="G5" xr:uid="{2DEF206F-ED62-4CF1-A2BC-3F00D12699BA}">
      <formula1>0</formula1>
      <formula2>100</formula2>
    </dataValidation>
    <dataValidation type="whole" allowBlank="1" showInputMessage="1" showErrorMessage="1" errorTitle="Valor fuera de rango" error="Ingrese un valor correcto" sqref="G6" xr:uid="{7DC91727-E537-470F-BE80-B02F94227CF7}">
      <formula1>0</formula1>
      <formula2>100</formula2>
    </dataValidation>
    <dataValidation type="whole" allowBlank="1" showInputMessage="1" showErrorMessage="1" errorTitle="Valor fuera de rango" error="Ingrese un valor correcto" sqref="G7" xr:uid="{E3D481C2-6731-4ADB-9316-CAA66A1A114F}">
      <formula1>0</formula1>
      <formula2>100</formula2>
    </dataValidation>
    <dataValidation type="whole" allowBlank="1" showInputMessage="1" showErrorMessage="1" errorTitle="Valor fuera de rango" error="Ingrese un valor correcto" sqref="G8" xr:uid="{6217DC24-8103-4A1B-809A-833A6B0BFB00}">
      <formula1>0</formula1>
      <formula2>100</formula2>
    </dataValidation>
    <dataValidation type="whole" allowBlank="1" showInputMessage="1" showErrorMessage="1" errorTitle="Valor fuera de rango" error="Ingrese un valor correcto" sqref="G9" xr:uid="{18ED04E9-84C0-4618-88A2-AF72F49554B9}">
      <formula1>0</formula1>
      <formula2>100</formula2>
    </dataValidation>
    <dataValidation type="whole" allowBlank="1" showInputMessage="1" showErrorMessage="1" errorTitle="Valor fuera de rango" error="Ingrese un valor correcto" sqref="G10" xr:uid="{48A71467-6768-4DAE-B0BE-920C6DA055D7}">
      <formula1>0</formula1>
      <formula2>100</formula2>
    </dataValidation>
    <dataValidation type="whole" allowBlank="1" showInputMessage="1" showErrorMessage="1" errorTitle="Valor fuera de rango" error="Ingrese un valor correcto" sqref="G11" xr:uid="{F604A2A3-24CA-45DB-B62C-8F369F335627}">
      <formula1>0</formula1>
      <formula2>100</formula2>
    </dataValidation>
    <dataValidation type="whole" allowBlank="1" showInputMessage="1" showErrorMessage="1" errorTitle="Valor fuera de rango" error="Ingrese un valor correcto" sqref="G12" xr:uid="{91D9965A-B62B-4CB6-BF39-763544665639}">
      <formula1>0</formula1>
      <formula2>100</formula2>
    </dataValidation>
    <dataValidation type="whole" allowBlank="1" showInputMessage="1" showErrorMessage="1" errorTitle="Valor fuera de rango" error="Ingrese un valor correcto" sqref="G13" xr:uid="{3485DDFE-27AF-4A13-B0A6-F906D85E208B}">
      <formula1>0</formula1>
      <formula2>100</formula2>
    </dataValidation>
    <dataValidation type="whole" allowBlank="1" showInputMessage="1" showErrorMessage="1" errorTitle="Valor fuera de rango" error="Ingrese un valor correcto" sqref="G14" xr:uid="{3A8CDE3E-81D8-497B-8AAA-2E435A027553}">
      <formula1>0</formula1>
      <formula2>100</formula2>
    </dataValidation>
    <dataValidation type="whole" allowBlank="1" showInputMessage="1" showErrorMessage="1" errorTitle="Valor fuera de rango" error="Ingrese un valor correcto" sqref="G15" xr:uid="{2E73E6A2-92B5-4B8C-9E9A-6FF7CF4B465A}">
      <formula1>0</formula1>
      <formula2>100</formula2>
    </dataValidation>
    <dataValidation type="whole" allowBlank="1" showInputMessage="1" showErrorMessage="1" errorTitle="Valor fuera de rango" error="Ingrese un valor correcto" sqref="G16" xr:uid="{BE795327-0823-4099-BB32-3BFA132A2E98}">
      <formula1>0</formula1>
      <formula2>100</formula2>
    </dataValidation>
    <dataValidation type="whole" allowBlank="1" showInputMessage="1" showErrorMessage="1" errorTitle="Valor fuera de rango" error="Ingrese un valor correcto" sqref="G17" xr:uid="{8C221282-0BA7-43B5-BE43-CD84BE9E9A13}">
      <formula1>0</formula1>
      <formula2>100</formula2>
    </dataValidation>
    <dataValidation type="whole" allowBlank="1" showInputMessage="1" showErrorMessage="1" errorTitle="Valor fuera de rango" error="Ingrese un valor correcto" sqref="G18" xr:uid="{6024E82E-597B-4671-92AB-714938E72DD8}">
      <formula1>0</formula1>
      <formula2>100</formula2>
    </dataValidation>
    <dataValidation type="whole" allowBlank="1" showInputMessage="1" showErrorMessage="1" errorTitle="Valor fuera de rango" error="Ingrese un valor correcto" sqref="G19" xr:uid="{750EF34A-A738-4C5D-B3CA-6AE7D17AC234}">
      <formula1>0</formula1>
      <formula2>100</formula2>
    </dataValidation>
    <dataValidation type="whole" allowBlank="1" showInputMessage="1" showErrorMessage="1" errorTitle="Valor fuera de rango" error="Ingrese un valor correcto" sqref="G20" xr:uid="{A2FF59C7-D7DF-4923-866A-AD6DB705DBE8}">
      <formula1>0</formula1>
      <formula2>100</formula2>
    </dataValidation>
    <dataValidation type="whole" allowBlank="1" showInputMessage="1" showErrorMessage="1" errorTitle="Valor fuera de rango" error="Ingrese un valor correcto" sqref="G21" xr:uid="{11EA13B7-2237-4086-8E71-B5EE63EDF6D6}">
      <formula1>0</formula1>
      <formula2>100</formula2>
    </dataValidation>
    <dataValidation type="whole" allowBlank="1" showInputMessage="1" showErrorMessage="1" errorTitle="Valor fuera de rango" error="Ingrese un valor correcto" sqref="G22" xr:uid="{53C474C8-C6BA-405B-8A4A-03ED336F4D74}">
      <formula1>0</formula1>
      <formula2>100</formula2>
    </dataValidation>
    <dataValidation type="whole" allowBlank="1" showInputMessage="1" showErrorMessage="1" errorTitle="Valor fuera de rango" error="Ingrese un valor correcto" sqref="G23" xr:uid="{FA2B88DF-2A1F-4994-A691-5B4D931E8D3A}">
      <formula1>0</formula1>
      <formula2>100</formula2>
    </dataValidation>
    <dataValidation type="whole" allowBlank="1" showInputMessage="1" showErrorMessage="1" errorTitle="Valor fuera de rango" error="Ingrese un valor correcto" sqref="G24" xr:uid="{E9160B21-F18F-44B8-9601-54DB13831793}">
      <formula1>0</formula1>
      <formula2>100</formula2>
    </dataValidation>
    <dataValidation type="whole" allowBlank="1" showInputMessage="1" showErrorMessage="1" errorTitle="Valor fuera de rango" error="Ingrese un valor correcto" sqref="G25" xr:uid="{E59182FC-F40A-47EB-AB49-672EC9CF23C7}">
      <formula1>0</formula1>
      <formula2>100</formula2>
    </dataValidation>
    <dataValidation type="whole" allowBlank="1" showInputMessage="1" showErrorMessage="1" errorTitle="Valor fuera de rango" error="Ingrese un valor correcto" sqref="G26" xr:uid="{C9A0E05A-81B7-447A-B6B4-5725284E5C2C}">
      <formula1>0</formula1>
      <formula2>100</formula2>
    </dataValidation>
    <dataValidation type="whole" allowBlank="1" showInputMessage="1" showErrorMessage="1" errorTitle="Valor fuera de rango" error="Ingrese un valor correcto" sqref="G27" xr:uid="{876230D1-F2ED-49E8-8E42-4CDA2DAAA444}">
      <formula1>0</formula1>
      <formula2>100</formula2>
    </dataValidation>
    <dataValidation type="whole" allowBlank="1" showInputMessage="1" showErrorMessage="1" errorTitle="Valor fuera de rango" error="Ingrese un valor correcto" sqref="G28" xr:uid="{EAE9DBB5-76F7-4561-A94A-35505AA66947}">
      <formula1>0</formula1>
      <formula2>100</formula2>
    </dataValidation>
    <dataValidation type="whole" allowBlank="1" showInputMessage="1" showErrorMessage="1" errorTitle="Valor fuera de rango" error="Ingrese un valor correcto" sqref="G29" xr:uid="{618110A1-61F1-40A6-8D43-6B00E5B7ED84}">
      <formula1>0</formula1>
      <formula2>100</formula2>
    </dataValidation>
    <dataValidation type="whole" allowBlank="1" showInputMessage="1" showErrorMessage="1" errorTitle="Valor fuera de rango" error="Ingrese un valor correcto" sqref="G30" xr:uid="{5CED5B2B-62CC-4E98-A978-053D09A111A5}">
      <formula1>0</formula1>
      <formula2>100</formula2>
    </dataValidation>
    <dataValidation type="whole" allowBlank="1" showInputMessage="1" showErrorMessage="1" errorTitle="Valor fuera de rango" error="Ingrese un valor correcto" sqref="G31" xr:uid="{ACE9C2D5-D6D8-42B6-9CA2-FC0734FB9A14}">
      <formula1>0</formula1>
      <formula2>100</formula2>
    </dataValidation>
    <dataValidation type="whole" allowBlank="1" showInputMessage="1" showErrorMessage="1" errorTitle="Valor fuera de rango" error="Ingrese un valor correcto" sqref="G32" xr:uid="{10701B5C-B0A7-445D-A606-D5FBE8F8D4AB}">
      <formula1>0</formula1>
      <formula2>100</formula2>
    </dataValidation>
    <dataValidation type="whole" allowBlank="1" showInputMessage="1" showErrorMessage="1" errorTitle="Valor fuera de rango" error="Ingrese un valor correcto" sqref="G33" xr:uid="{A701F9FC-5CAF-436F-9614-C8D15EE96537}">
      <formula1>0</formula1>
      <formula2>100</formula2>
    </dataValidation>
    <dataValidation type="whole" allowBlank="1" showInputMessage="1" showErrorMessage="1" errorTitle="Valor fuera de rango" error="Ingrese un valor correcto" sqref="G34" xr:uid="{17A9D032-BCC9-49ED-8A98-24CBB9DED1B5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FA2-6C80-45E1-BA00-05CDEBBC2578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207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146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147</v>
      </c>
      <c r="B3" s="11">
        <v>1</v>
      </c>
      <c r="C3" s="12" t="s">
        <v>148</v>
      </c>
      <c r="D3" s="13">
        <v>91</v>
      </c>
      <c r="E3" s="13">
        <v>96</v>
      </c>
      <c r="F3" s="13">
        <v>97</v>
      </c>
      <c r="G3" s="14"/>
      <c r="H3" s="13"/>
      <c r="I3" s="13"/>
      <c r="J3" s="13"/>
      <c r="M3">
        <f>D3+E3+F3+G3+H3</f>
        <v>284</v>
      </c>
      <c r="N3">
        <f>D3*0.17+E3*0.17+F3*0.17+G3*0.17+H3*0.17</f>
        <v>48.28</v>
      </c>
      <c r="O3">
        <f>I3*0.15</f>
        <v>0</v>
      </c>
      <c r="P3">
        <f>ROUND(N3+O3,0)</f>
        <v>48</v>
      </c>
    </row>
    <row r="4" spans="1:16" x14ac:dyDescent="0.25">
      <c r="A4" s="11" t="s">
        <v>149</v>
      </c>
      <c r="B4" s="11">
        <v>2</v>
      </c>
      <c r="C4" s="12" t="s">
        <v>150</v>
      </c>
      <c r="D4" s="13">
        <v>87</v>
      </c>
      <c r="E4" s="13">
        <v>89</v>
      </c>
      <c r="F4" s="13">
        <v>93</v>
      </c>
      <c r="G4" s="14"/>
      <c r="H4" s="13"/>
      <c r="I4" s="13"/>
      <c r="J4" s="13"/>
      <c r="M4">
        <f>D4+E4+F4+G4+H4</f>
        <v>269</v>
      </c>
      <c r="N4">
        <f>D4*0.17+E4*0.17+F4*0.17+G4*0.17+H4*0.17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1" t="s">
        <v>151</v>
      </c>
      <c r="B5" s="11">
        <v>3</v>
      </c>
      <c r="C5" s="12" t="s">
        <v>152</v>
      </c>
      <c r="D5" s="13">
        <v>86</v>
      </c>
      <c r="E5" s="13">
        <v>83</v>
      </c>
      <c r="F5" s="13">
        <v>94</v>
      </c>
      <c r="G5" s="14"/>
      <c r="H5" s="13"/>
      <c r="I5" s="13"/>
      <c r="J5" s="13"/>
      <c r="M5">
        <f>D5+E5+F5+G5+H5</f>
        <v>263</v>
      </c>
      <c r="N5">
        <f>D5*0.17+E5*0.17+F5*0.17+G5*0.17+H5*0.17</f>
        <v>44.710000000000008</v>
      </c>
      <c r="O5">
        <f>I5*0.15</f>
        <v>0</v>
      </c>
      <c r="P5">
        <f>ROUND(N5+O5,0)</f>
        <v>45</v>
      </c>
    </row>
    <row r="6" spans="1:16" x14ac:dyDescent="0.25">
      <c r="A6" s="11" t="s">
        <v>153</v>
      </c>
      <c r="B6" s="11">
        <v>4</v>
      </c>
      <c r="C6" s="12" t="s">
        <v>154</v>
      </c>
      <c r="D6" s="13">
        <v>86</v>
      </c>
      <c r="E6" s="13">
        <v>93</v>
      </c>
      <c r="F6" s="13">
        <v>94</v>
      </c>
      <c r="G6" s="14"/>
      <c r="H6" s="13"/>
      <c r="I6" s="13"/>
      <c r="J6" s="13"/>
      <c r="M6">
        <f>D6+E6+F6+G6+H6</f>
        <v>273</v>
      </c>
      <c r="N6">
        <f>D6*0.17+E6*0.17+F6*0.17+G6*0.17+H6*0.17</f>
        <v>46.41</v>
      </c>
      <c r="O6">
        <f>I6*0.15</f>
        <v>0</v>
      </c>
      <c r="P6">
        <f>ROUND(N6+O6,0)</f>
        <v>46</v>
      </c>
    </row>
    <row r="7" spans="1:16" x14ac:dyDescent="0.25">
      <c r="A7" s="11" t="s">
        <v>155</v>
      </c>
      <c r="B7" s="11">
        <v>5</v>
      </c>
      <c r="C7" s="12" t="s">
        <v>156</v>
      </c>
      <c r="D7" s="13">
        <v>90</v>
      </c>
      <c r="E7" s="13">
        <v>82</v>
      </c>
      <c r="F7" s="13">
        <v>96</v>
      </c>
      <c r="G7" s="14"/>
      <c r="H7" s="13"/>
      <c r="I7" s="13"/>
      <c r="J7" s="13"/>
      <c r="M7">
        <f>D7+E7+F7+G7+H7</f>
        <v>268</v>
      </c>
      <c r="N7">
        <f>D7*0.17+E7*0.17+F7*0.17+G7*0.17+H7*0.17</f>
        <v>45.56</v>
      </c>
      <c r="O7">
        <f>I7*0.15</f>
        <v>0</v>
      </c>
      <c r="P7">
        <f>ROUND(N7+O7,0)</f>
        <v>46</v>
      </c>
    </row>
    <row r="8" spans="1:16" x14ac:dyDescent="0.25">
      <c r="A8" s="11" t="s">
        <v>157</v>
      </c>
      <c r="B8" s="11">
        <v>6</v>
      </c>
      <c r="C8" s="12" t="s">
        <v>158</v>
      </c>
      <c r="D8" s="13">
        <v>90</v>
      </c>
      <c r="E8" s="13">
        <v>89</v>
      </c>
      <c r="F8" s="13">
        <v>97</v>
      </c>
      <c r="G8" s="14"/>
      <c r="H8" s="13"/>
      <c r="I8" s="13"/>
      <c r="J8" s="13"/>
      <c r="M8">
        <f>D8+E8+F8+G8+H8</f>
        <v>276</v>
      </c>
      <c r="N8">
        <f>D8*0.17+E8*0.17+F8*0.17+G8*0.17+H8*0.17</f>
        <v>46.92</v>
      </c>
      <c r="O8">
        <f>I8*0.15</f>
        <v>0</v>
      </c>
      <c r="P8">
        <f>ROUND(N8+O8,0)</f>
        <v>47</v>
      </c>
    </row>
    <row r="9" spans="1:16" x14ac:dyDescent="0.25">
      <c r="A9" s="11" t="s">
        <v>159</v>
      </c>
      <c r="B9" s="11">
        <v>7</v>
      </c>
      <c r="C9" s="12" t="s">
        <v>160</v>
      </c>
      <c r="D9" s="13">
        <v>78</v>
      </c>
      <c r="E9" s="13">
        <v>72</v>
      </c>
      <c r="F9" s="13">
        <v>84</v>
      </c>
      <c r="G9" s="14"/>
      <c r="H9" s="13"/>
      <c r="I9" s="13"/>
      <c r="J9" s="13"/>
      <c r="M9">
        <f>D9+E9+F9+G9+H9</f>
        <v>234</v>
      </c>
      <c r="N9">
        <f>D9*0.17+E9*0.17+F9*0.17+G9*0.17+H9*0.17</f>
        <v>39.78</v>
      </c>
      <c r="O9">
        <f>I9*0.15</f>
        <v>0</v>
      </c>
      <c r="P9">
        <f>ROUND(N9+O9,0)</f>
        <v>40</v>
      </c>
    </row>
    <row r="10" spans="1:16" x14ac:dyDescent="0.25">
      <c r="A10" s="11" t="s">
        <v>161</v>
      </c>
      <c r="B10" s="11">
        <v>8</v>
      </c>
      <c r="C10" s="12" t="s">
        <v>162</v>
      </c>
      <c r="D10" s="13">
        <v>90</v>
      </c>
      <c r="E10" s="13">
        <v>90</v>
      </c>
      <c r="F10" s="13">
        <v>95</v>
      </c>
      <c r="G10" s="14"/>
      <c r="H10" s="13"/>
      <c r="I10" s="13"/>
      <c r="J10" s="13"/>
      <c r="M10">
        <f>D10+E10+F10+G10+H10</f>
        <v>275</v>
      </c>
      <c r="N10">
        <f>D10*0.17+E10*0.17+F10*0.17+G10*0.17+H10*0.17</f>
        <v>46.75</v>
      </c>
      <c r="O10">
        <f>I10*0.15</f>
        <v>0</v>
      </c>
      <c r="P10">
        <f>ROUND(N10+O10,0)</f>
        <v>47</v>
      </c>
    </row>
    <row r="11" spans="1:16" x14ac:dyDescent="0.25">
      <c r="A11" s="11" t="s">
        <v>163</v>
      </c>
      <c r="B11" s="11">
        <v>9</v>
      </c>
      <c r="C11" s="12" t="s">
        <v>164</v>
      </c>
      <c r="D11" s="13">
        <v>85</v>
      </c>
      <c r="E11" s="13">
        <v>82</v>
      </c>
      <c r="F11" s="13">
        <v>90</v>
      </c>
      <c r="G11" s="14"/>
      <c r="H11" s="13"/>
      <c r="I11" s="13"/>
      <c r="J11" s="13"/>
      <c r="M11">
        <f>D11+E11+F11+G11+H11</f>
        <v>257</v>
      </c>
      <c r="N11">
        <f>D11*0.17+E11*0.17+F11*0.17+G11*0.17+H11*0.17</f>
        <v>43.69</v>
      </c>
      <c r="O11">
        <f>I11*0.15</f>
        <v>0</v>
      </c>
      <c r="P11">
        <f>ROUND(N11+O11,0)</f>
        <v>44</v>
      </c>
    </row>
    <row r="12" spans="1:16" x14ac:dyDescent="0.25">
      <c r="A12" s="11" t="s">
        <v>165</v>
      </c>
      <c r="B12" s="11">
        <v>10</v>
      </c>
      <c r="C12" s="12" t="s">
        <v>166</v>
      </c>
      <c r="D12" s="13">
        <v>90</v>
      </c>
      <c r="E12" s="13">
        <v>87</v>
      </c>
      <c r="F12" s="13">
        <v>87</v>
      </c>
      <c r="G12" s="14"/>
      <c r="H12" s="13"/>
      <c r="I12" s="13"/>
      <c r="J12" s="13"/>
      <c r="M12">
        <f>D12+E12+F12+G12+H12</f>
        <v>264</v>
      </c>
      <c r="N12">
        <f>D12*0.17+E12*0.17+F12*0.17+G12*0.17+H12*0.17</f>
        <v>44.88</v>
      </c>
      <c r="O12">
        <f>I12*0.15</f>
        <v>0</v>
      </c>
      <c r="P12">
        <f>ROUND(N12+O12,0)</f>
        <v>45</v>
      </c>
    </row>
    <row r="13" spans="1:16" x14ac:dyDescent="0.25">
      <c r="A13" s="11" t="s">
        <v>167</v>
      </c>
      <c r="B13" s="11">
        <v>11</v>
      </c>
      <c r="C13" s="12" t="s">
        <v>168</v>
      </c>
      <c r="D13" s="13">
        <v>91</v>
      </c>
      <c r="E13" s="13">
        <v>93</v>
      </c>
      <c r="F13" s="13">
        <v>95</v>
      </c>
      <c r="G13" s="14"/>
      <c r="H13" s="13"/>
      <c r="I13" s="13"/>
      <c r="J13" s="13"/>
      <c r="M13">
        <f>D13+E13+F13+G13+H13</f>
        <v>279</v>
      </c>
      <c r="N13">
        <f>D13*0.17+E13*0.17+F13*0.17+G13*0.17+H13*0.17</f>
        <v>47.430000000000007</v>
      </c>
      <c r="O13">
        <f>I13*0.15</f>
        <v>0</v>
      </c>
      <c r="P13">
        <f>ROUND(N13+O13,0)</f>
        <v>47</v>
      </c>
    </row>
    <row r="14" spans="1:16" x14ac:dyDescent="0.25">
      <c r="A14" s="11" t="s">
        <v>169</v>
      </c>
      <c r="B14" s="11">
        <v>12</v>
      </c>
      <c r="C14" s="12" t="s">
        <v>170</v>
      </c>
      <c r="D14" s="13">
        <v>87</v>
      </c>
      <c r="E14" s="13">
        <v>80</v>
      </c>
      <c r="F14" s="13">
        <v>93</v>
      </c>
      <c r="G14" s="14"/>
      <c r="H14" s="13"/>
      <c r="I14" s="13"/>
      <c r="J14" s="13"/>
      <c r="M14">
        <f>D14+E14+F14+G14+H14</f>
        <v>260</v>
      </c>
      <c r="N14">
        <f>D14*0.17+E14*0.17+F14*0.17+G14*0.17+H14*0.17</f>
        <v>44.2</v>
      </c>
      <c r="O14">
        <f>I14*0.15</f>
        <v>0</v>
      </c>
      <c r="P14">
        <f>ROUND(N14+O14,0)</f>
        <v>44</v>
      </c>
    </row>
    <row r="15" spans="1:16" x14ac:dyDescent="0.25">
      <c r="A15" s="11" t="s">
        <v>171</v>
      </c>
      <c r="B15" s="11">
        <v>13</v>
      </c>
      <c r="C15" s="12" t="s">
        <v>172</v>
      </c>
      <c r="D15" s="13">
        <v>87</v>
      </c>
      <c r="E15" s="13">
        <v>63</v>
      </c>
      <c r="F15" s="13">
        <v>87</v>
      </c>
      <c r="G15" s="14"/>
      <c r="H15" s="13"/>
      <c r="I15" s="13"/>
      <c r="J15" s="13"/>
      <c r="M15">
        <f>D15+E15+F15+G15+H15</f>
        <v>237</v>
      </c>
      <c r="N15">
        <f>D15*0.17+E15*0.17+F15*0.17+G15*0.17+H15*0.17</f>
        <v>40.29</v>
      </c>
      <c r="O15">
        <f>I15*0.15</f>
        <v>0</v>
      </c>
      <c r="P15">
        <f>ROUND(N15+O15,0)</f>
        <v>40</v>
      </c>
    </row>
    <row r="16" spans="1:16" x14ac:dyDescent="0.25">
      <c r="A16" s="11" t="s">
        <v>173</v>
      </c>
      <c r="B16" s="11">
        <v>14</v>
      </c>
      <c r="C16" s="12" t="s">
        <v>174</v>
      </c>
      <c r="D16" s="13">
        <v>86</v>
      </c>
      <c r="E16" s="13">
        <v>85</v>
      </c>
      <c r="F16" s="13">
        <v>90</v>
      </c>
      <c r="G16" s="14"/>
      <c r="H16" s="13"/>
      <c r="I16" s="13"/>
      <c r="J16" s="13"/>
      <c r="M16">
        <f>D16+E16+F16+G16+H16</f>
        <v>261</v>
      </c>
      <c r="N16">
        <f>D16*0.17+E16*0.17+F16*0.17+G16*0.17+H16*0.17</f>
        <v>44.370000000000005</v>
      </c>
      <c r="O16">
        <f>I16*0.15</f>
        <v>0</v>
      </c>
      <c r="P16">
        <f>ROUND(N16+O16,0)</f>
        <v>44</v>
      </c>
    </row>
    <row r="17" spans="1:16" x14ac:dyDescent="0.25">
      <c r="A17" s="11" t="s">
        <v>175</v>
      </c>
      <c r="B17" s="11">
        <v>15</v>
      </c>
      <c r="C17" s="12" t="s">
        <v>176</v>
      </c>
      <c r="D17" s="13">
        <v>85</v>
      </c>
      <c r="E17" s="13">
        <v>79</v>
      </c>
      <c r="F17" s="13">
        <v>83</v>
      </c>
      <c r="G17" s="14"/>
      <c r="H17" s="13"/>
      <c r="I17" s="13"/>
      <c r="J17" s="13"/>
      <c r="M17">
        <f>D17+E17+F17+G17+H17</f>
        <v>247</v>
      </c>
      <c r="N17">
        <f>D17*0.17+E17*0.17+F17*0.17+G17*0.17+H17*0.17</f>
        <v>41.99</v>
      </c>
      <c r="O17">
        <f>I17*0.15</f>
        <v>0</v>
      </c>
      <c r="P17">
        <f>ROUND(N17+O17,0)</f>
        <v>42</v>
      </c>
    </row>
    <row r="18" spans="1:16" x14ac:dyDescent="0.25">
      <c r="A18" s="11" t="s">
        <v>177</v>
      </c>
      <c r="B18" s="11">
        <v>16</v>
      </c>
      <c r="C18" s="12" t="s">
        <v>178</v>
      </c>
      <c r="D18" s="13">
        <v>80</v>
      </c>
      <c r="E18" s="13">
        <v>82</v>
      </c>
      <c r="F18" s="13">
        <v>93</v>
      </c>
      <c r="G18" s="14"/>
      <c r="H18" s="13"/>
      <c r="I18" s="13"/>
      <c r="J18" s="13"/>
      <c r="M18">
        <f>D18+E18+F18+G18+H18</f>
        <v>255</v>
      </c>
      <c r="N18">
        <f>D18*0.17+E18*0.17+F18*0.17+G18*0.17+H18*0.17</f>
        <v>43.35</v>
      </c>
      <c r="O18">
        <f>I18*0.15</f>
        <v>0</v>
      </c>
      <c r="P18">
        <f>ROUND(N18+O18,0)</f>
        <v>43</v>
      </c>
    </row>
    <row r="19" spans="1:16" x14ac:dyDescent="0.25">
      <c r="A19" s="11" t="s">
        <v>179</v>
      </c>
      <c r="B19" s="11">
        <v>17</v>
      </c>
      <c r="C19" s="12" t="s">
        <v>180</v>
      </c>
      <c r="D19" s="13">
        <v>89</v>
      </c>
      <c r="E19" s="13">
        <v>91</v>
      </c>
      <c r="F19" s="13">
        <v>95</v>
      </c>
      <c r="G19" s="14"/>
      <c r="H19" s="13"/>
      <c r="I19" s="13"/>
      <c r="J19" s="13"/>
      <c r="M19">
        <f>D19+E19+F19+G19+H19</f>
        <v>275</v>
      </c>
      <c r="N19">
        <f>D19*0.17+E19*0.17+F19*0.17+G19*0.17+H19*0.17</f>
        <v>46.75</v>
      </c>
      <c r="O19">
        <f>I19*0.15</f>
        <v>0</v>
      </c>
      <c r="P19">
        <f>ROUND(N19+O19,0)</f>
        <v>47</v>
      </c>
    </row>
    <row r="20" spans="1:16" x14ac:dyDescent="0.25">
      <c r="A20" s="11" t="s">
        <v>181</v>
      </c>
      <c r="B20" s="11">
        <v>18</v>
      </c>
      <c r="C20" s="12" t="s">
        <v>182</v>
      </c>
      <c r="D20" s="13">
        <v>82</v>
      </c>
      <c r="E20" s="13">
        <v>78</v>
      </c>
      <c r="F20" s="13">
        <v>86</v>
      </c>
      <c r="G20" s="14"/>
      <c r="H20" s="13"/>
      <c r="I20" s="13"/>
      <c r="J20" s="13"/>
      <c r="M20">
        <f>D20+E20+F20+G20+H20</f>
        <v>246</v>
      </c>
      <c r="N20">
        <f>D20*0.17+E20*0.17+F20*0.17+G20*0.17+H20*0.17</f>
        <v>41.820000000000007</v>
      </c>
      <c r="O20">
        <f>I20*0.15</f>
        <v>0</v>
      </c>
      <c r="P20">
        <f>ROUND(N20+O20,0)</f>
        <v>42</v>
      </c>
    </row>
    <row r="21" spans="1:16" x14ac:dyDescent="0.25">
      <c r="A21" s="11" t="s">
        <v>183</v>
      </c>
      <c r="B21" s="11">
        <v>19</v>
      </c>
      <c r="C21" s="12" t="s">
        <v>184</v>
      </c>
      <c r="D21" s="13">
        <v>90</v>
      </c>
      <c r="E21" s="13">
        <v>94</v>
      </c>
      <c r="F21" s="13">
        <v>97</v>
      </c>
      <c r="G21" s="14"/>
      <c r="H21" s="13"/>
      <c r="I21" s="13"/>
      <c r="J21" s="13"/>
      <c r="M21">
        <f>D21+E21+F21+G21+H21</f>
        <v>281</v>
      </c>
      <c r="N21">
        <f>D21*0.17+E21*0.17+F21*0.17+G21*0.17+H21*0.17</f>
        <v>47.77</v>
      </c>
      <c r="O21">
        <f>I21*0.15</f>
        <v>0</v>
      </c>
      <c r="P21">
        <f>ROUND(N21+O21,0)</f>
        <v>48</v>
      </c>
    </row>
    <row r="22" spans="1:16" x14ac:dyDescent="0.25">
      <c r="A22" s="11" t="s">
        <v>185</v>
      </c>
      <c r="B22" s="11">
        <v>20</v>
      </c>
      <c r="C22" s="12" t="s">
        <v>186</v>
      </c>
      <c r="D22" s="13">
        <v>75</v>
      </c>
      <c r="E22" s="13">
        <v>79</v>
      </c>
      <c r="F22" s="13">
        <v>83</v>
      </c>
      <c r="G22" s="14"/>
      <c r="H22" s="13"/>
      <c r="I22" s="13"/>
      <c r="J22" s="13"/>
      <c r="M22">
        <f>D22+E22+F22+G22+H22</f>
        <v>237</v>
      </c>
      <c r="N22">
        <f>D22*0.17+E22*0.17+F22*0.17+G22*0.17+H22*0.17</f>
        <v>40.290000000000006</v>
      </c>
      <c r="O22">
        <f>I22*0.15</f>
        <v>0</v>
      </c>
      <c r="P22">
        <f>ROUND(N22+O22,0)</f>
        <v>40</v>
      </c>
    </row>
    <row r="23" spans="1:16" x14ac:dyDescent="0.25">
      <c r="A23" s="11" t="s">
        <v>187</v>
      </c>
      <c r="B23" s="11">
        <v>21</v>
      </c>
      <c r="C23" s="12" t="s">
        <v>188</v>
      </c>
      <c r="D23" s="13">
        <v>91</v>
      </c>
      <c r="E23" s="13">
        <v>91</v>
      </c>
      <c r="F23" s="13">
        <v>98</v>
      </c>
      <c r="G23" s="14"/>
      <c r="H23" s="13"/>
      <c r="I23" s="13"/>
      <c r="J23" s="13"/>
      <c r="M23">
        <f>D23+E23+F23+G23+H23</f>
        <v>280</v>
      </c>
      <c r="N23">
        <f>D23*0.17+E23*0.17+F23*0.17+G23*0.17+H23*0.17</f>
        <v>47.6</v>
      </c>
      <c r="O23">
        <f>I23*0.15</f>
        <v>0</v>
      </c>
      <c r="P23">
        <f>ROUND(N23+O23,0)</f>
        <v>48</v>
      </c>
    </row>
    <row r="24" spans="1:16" x14ac:dyDescent="0.25">
      <c r="A24" s="11" t="s">
        <v>189</v>
      </c>
      <c r="B24" s="11">
        <v>22</v>
      </c>
      <c r="C24" s="12" t="s">
        <v>190</v>
      </c>
      <c r="D24" s="13">
        <v>86</v>
      </c>
      <c r="E24" s="13">
        <v>90</v>
      </c>
      <c r="F24" s="13">
        <v>98</v>
      </c>
      <c r="G24" s="14"/>
      <c r="H24" s="13"/>
      <c r="I24" s="13"/>
      <c r="J24" s="13"/>
      <c r="M24">
        <f>D24+E24+F24+G24+H24</f>
        <v>274</v>
      </c>
      <c r="N24">
        <f>D24*0.17+E24*0.17+F24*0.17+G24*0.17+H24*0.17</f>
        <v>46.58</v>
      </c>
      <c r="O24">
        <f>I24*0.15</f>
        <v>0</v>
      </c>
      <c r="P24">
        <f>ROUND(N24+O24,0)</f>
        <v>47</v>
      </c>
    </row>
    <row r="25" spans="1:16" x14ac:dyDescent="0.25">
      <c r="A25" s="11" t="s">
        <v>191</v>
      </c>
      <c r="B25" s="11">
        <v>23</v>
      </c>
      <c r="C25" s="12" t="s">
        <v>192</v>
      </c>
      <c r="D25" s="13">
        <v>84</v>
      </c>
      <c r="E25" s="13">
        <v>70</v>
      </c>
      <c r="F25" s="13">
        <v>88</v>
      </c>
      <c r="G25" s="14"/>
      <c r="H25" s="13"/>
      <c r="I25" s="13"/>
      <c r="J25" s="13"/>
      <c r="M25">
        <f>D25+E25+F25+G25+H25</f>
        <v>242</v>
      </c>
      <c r="N25">
        <f>D25*0.17+E25*0.17+F25*0.17+G25*0.17+H25*0.17</f>
        <v>41.14</v>
      </c>
      <c r="O25">
        <f>I25*0.15</f>
        <v>0</v>
      </c>
      <c r="P25">
        <f>ROUND(N25+O25,0)</f>
        <v>41</v>
      </c>
    </row>
    <row r="26" spans="1:16" x14ac:dyDescent="0.25">
      <c r="A26" s="11" t="s">
        <v>193</v>
      </c>
      <c r="B26" s="11">
        <v>24</v>
      </c>
      <c r="C26" s="12" t="s">
        <v>194</v>
      </c>
      <c r="D26" s="13">
        <v>82</v>
      </c>
      <c r="E26" s="13">
        <v>67</v>
      </c>
      <c r="F26" s="13">
        <v>93</v>
      </c>
      <c r="G26" s="14"/>
      <c r="H26" s="13"/>
      <c r="I26" s="13"/>
      <c r="J26" s="13"/>
      <c r="M26">
        <f>D26+E26+F26+G26+H26</f>
        <v>242</v>
      </c>
      <c r="N26">
        <f>D26*0.17+E26*0.17+F26*0.17+G26*0.17+H26*0.17</f>
        <v>41.14</v>
      </c>
      <c r="O26">
        <f>I26*0.15</f>
        <v>0</v>
      </c>
      <c r="P26">
        <f>ROUND(N26+O26,0)</f>
        <v>41</v>
      </c>
    </row>
    <row r="27" spans="1:16" x14ac:dyDescent="0.25">
      <c r="A27" s="11" t="s">
        <v>195</v>
      </c>
      <c r="B27" s="11">
        <v>25</v>
      </c>
      <c r="C27" s="12" t="s">
        <v>196</v>
      </c>
      <c r="D27" s="13">
        <v>91</v>
      </c>
      <c r="E27" s="13">
        <v>95</v>
      </c>
      <c r="F27" s="13">
        <v>98</v>
      </c>
      <c r="G27" s="14"/>
      <c r="H27" s="13"/>
      <c r="I27" s="13"/>
      <c r="J27" s="13"/>
      <c r="M27">
        <f>D27+E27+F27+G27+H27</f>
        <v>284</v>
      </c>
      <c r="N27">
        <f>D27*0.17+E27*0.17+F27*0.17+G27*0.17+H27*0.17</f>
        <v>48.28</v>
      </c>
      <c r="O27">
        <f>I27*0.15</f>
        <v>0</v>
      </c>
      <c r="P27">
        <f>ROUND(N27+O27,0)</f>
        <v>48</v>
      </c>
    </row>
    <row r="28" spans="1:16" x14ac:dyDescent="0.25">
      <c r="A28" s="11" t="s">
        <v>197</v>
      </c>
      <c r="B28" s="11">
        <v>26</v>
      </c>
      <c r="C28" s="12" t="s">
        <v>198</v>
      </c>
      <c r="D28" s="13">
        <v>92</v>
      </c>
      <c r="E28" s="13">
        <v>97</v>
      </c>
      <c r="F28" s="13">
        <v>99</v>
      </c>
      <c r="G28" s="14"/>
      <c r="H28" s="13"/>
      <c r="I28" s="13"/>
      <c r="J28" s="13"/>
      <c r="M28">
        <f>D28+E28+F28+G28+H28</f>
        <v>288</v>
      </c>
      <c r="N28">
        <f>D28*0.17+E28*0.17+F28*0.17+G28*0.17+H28*0.17</f>
        <v>48.960000000000008</v>
      </c>
      <c r="O28">
        <f>I28*0.15</f>
        <v>0</v>
      </c>
      <c r="P28">
        <f>ROUND(N28+O28,0)</f>
        <v>49</v>
      </c>
    </row>
    <row r="29" spans="1:16" x14ac:dyDescent="0.25">
      <c r="A29" s="11" t="s">
        <v>199</v>
      </c>
      <c r="B29" s="11">
        <v>27</v>
      </c>
      <c r="C29" s="12" t="s">
        <v>200</v>
      </c>
      <c r="D29" s="13">
        <v>80</v>
      </c>
      <c r="E29" s="13">
        <v>79</v>
      </c>
      <c r="F29" s="13">
        <v>88</v>
      </c>
      <c r="G29" s="14"/>
      <c r="H29" s="13"/>
      <c r="I29" s="13"/>
      <c r="J29" s="13"/>
      <c r="M29">
        <f>D29+E29+F29+G29+H29</f>
        <v>247</v>
      </c>
      <c r="N29">
        <f>D29*0.17+E29*0.17+F29*0.17+G29*0.17+H29*0.17</f>
        <v>41.99</v>
      </c>
      <c r="O29">
        <f>I29*0.15</f>
        <v>0</v>
      </c>
      <c r="P29">
        <f>ROUND(N29+O29,0)</f>
        <v>42</v>
      </c>
    </row>
    <row r="30" spans="1:16" x14ac:dyDescent="0.25">
      <c r="A30" s="11" t="s">
        <v>201</v>
      </c>
      <c r="B30" s="11">
        <v>28</v>
      </c>
      <c r="C30" s="12" t="s">
        <v>202</v>
      </c>
      <c r="D30" s="13">
        <v>95</v>
      </c>
      <c r="E30" s="13">
        <v>92</v>
      </c>
      <c r="F30" s="13">
        <v>96</v>
      </c>
      <c r="G30" s="14"/>
      <c r="H30" s="13"/>
      <c r="I30" s="13"/>
      <c r="J30" s="13"/>
      <c r="M30">
        <f>D30+E30+F30+G30+H30</f>
        <v>283</v>
      </c>
      <c r="N30">
        <f>D30*0.17+E30*0.17+F30*0.17+G30*0.17+H30*0.17</f>
        <v>48.11</v>
      </c>
      <c r="O30">
        <f>I30*0.15</f>
        <v>0</v>
      </c>
      <c r="P30">
        <f>ROUND(N30+O30,0)</f>
        <v>48</v>
      </c>
    </row>
    <row r="31" spans="1:16" x14ac:dyDescent="0.25">
      <c r="A31" s="11" t="s">
        <v>203</v>
      </c>
      <c r="B31" s="11">
        <v>29</v>
      </c>
      <c r="C31" s="12" t="s">
        <v>204</v>
      </c>
      <c r="D31" s="13">
        <v>97</v>
      </c>
      <c r="E31" s="13">
        <v>92</v>
      </c>
      <c r="F31" s="13">
        <v>97</v>
      </c>
      <c r="G31" s="14"/>
      <c r="H31" s="13"/>
      <c r="I31" s="13"/>
      <c r="J31" s="13"/>
      <c r="M31">
        <f>D31+E31+F31+G31+H31</f>
        <v>286</v>
      </c>
      <c r="N31">
        <f>D31*0.17+E31*0.17+F31*0.17+G31*0.17+H31*0.17</f>
        <v>48.620000000000005</v>
      </c>
      <c r="O31">
        <f>I31*0.15</f>
        <v>0</v>
      </c>
      <c r="P31">
        <f>ROUND(N31+O31,0)</f>
        <v>49</v>
      </c>
    </row>
    <row r="32" spans="1:16" x14ac:dyDescent="0.25">
      <c r="A32" s="11" t="s">
        <v>205</v>
      </c>
      <c r="B32" s="11">
        <v>30</v>
      </c>
      <c r="C32" s="12" t="s">
        <v>206</v>
      </c>
      <c r="D32" s="13">
        <v>86</v>
      </c>
      <c r="E32" s="13">
        <v>87</v>
      </c>
      <c r="F32" s="13">
        <v>86</v>
      </c>
      <c r="G32" s="14"/>
      <c r="H32" s="13"/>
      <c r="I32" s="13"/>
      <c r="J32" s="13"/>
      <c r="M32">
        <f>D32+E32+F32+G32+H32</f>
        <v>259</v>
      </c>
      <c r="N32">
        <f>D32*0.17+E32*0.17+F32*0.17+G32*0.17+H32*0.17</f>
        <v>44.03</v>
      </c>
      <c r="O32">
        <f>I32*0.15</f>
        <v>0</v>
      </c>
      <c r="P32">
        <f>ROUND(N32+O32,0)</f>
        <v>44</v>
      </c>
    </row>
  </sheetData>
  <sheetProtection algorithmName="SHA-512" hashValue="oseDElXjWtcjgWWxzmbseVb2CY5KXcj69NzAqK8delBHeQisyvRdCV/MTDYs+N8HqZPa6MQGtBV1guLfcBt2hA==" saltValue="RZ9IXByHSBmq2WckbFDaSw==" spinCount="100000" sheet="1" objects="1" scenarios="1"/>
  <dataValidations count="30">
    <dataValidation type="whole" allowBlank="1" showInputMessage="1" showErrorMessage="1" errorTitle="Valor fuera de rango" error="Ingrese un valor correcto" sqref="G3" xr:uid="{FC01C09F-57F2-40F8-B552-BF638F646729}">
      <formula1>0</formula1>
      <formula2>100</formula2>
    </dataValidation>
    <dataValidation type="whole" allowBlank="1" showInputMessage="1" showErrorMessage="1" errorTitle="Valor fuera de rango" error="Ingrese un valor correcto" sqref="G4" xr:uid="{CDACDBC5-D476-4D21-8B9B-24B85397A9A3}">
      <formula1>0</formula1>
      <formula2>100</formula2>
    </dataValidation>
    <dataValidation type="whole" allowBlank="1" showInputMessage="1" showErrorMessage="1" errorTitle="Valor fuera de rango" error="Ingrese un valor correcto" sqref="G5" xr:uid="{CA7A11B7-0E77-40E0-8507-04E8C5529FB3}">
      <formula1>0</formula1>
      <formula2>100</formula2>
    </dataValidation>
    <dataValidation type="whole" allowBlank="1" showInputMessage="1" showErrorMessage="1" errorTitle="Valor fuera de rango" error="Ingrese un valor correcto" sqref="G6" xr:uid="{6E632CA4-1D8F-4DE6-87E1-719878032C89}">
      <formula1>0</formula1>
      <formula2>100</formula2>
    </dataValidation>
    <dataValidation type="whole" allowBlank="1" showInputMessage="1" showErrorMessage="1" errorTitle="Valor fuera de rango" error="Ingrese un valor correcto" sqref="G7" xr:uid="{2B385414-9DEF-4D30-A14D-BA1B1BB3C879}">
      <formula1>0</formula1>
      <formula2>100</formula2>
    </dataValidation>
    <dataValidation type="whole" allowBlank="1" showInputMessage="1" showErrorMessage="1" errorTitle="Valor fuera de rango" error="Ingrese un valor correcto" sqref="G8" xr:uid="{60284405-6E7E-4538-81D7-93E8FC73718E}">
      <formula1>0</formula1>
      <formula2>100</formula2>
    </dataValidation>
    <dataValidation type="whole" allowBlank="1" showInputMessage="1" showErrorMessage="1" errorTitle="Valor fuera de rango" error="Ingrese un valor correcto" sqref="G9" xr:uid="{03C7345D-079F-498E-884A-98C2109A5CBB}">
      <formula1>0</formula1>
      <formula2>100</formula2>
    </dataValidation>
    <dataValidation type="whole" allowBlank="1" showInputMessage="1" showErrorMessage="1" errorTitle="Valor fuera de rango" error="Ingrese un valor correcto" sqref="G10" xr:uid="{A744EEA2-B7D7-4AB5-98DF-1A534E8B5510}">
      <formula1>0</formula1>
      <formula2>100</formula2>
    </dataValidation>
    <dataValidation type="whole" allowBlank="1" showInputMessage="1" showErrorMessage="1" errorTitle="Valor fuera de rango" error="Ingrese un valor correcto" sqref="G11" xr:uid="{00C07D5E-3D20-4E7F-9F2A-A56265310644}">
      <formula1>0</formula1>
      <formula2>100</formula2>
    </dataValidation>
    <dataValidation type="whole" allowBlank="1" showInputMessage="1" showErrorMessage="1" errorTitle="Valor fuera de rango" error="Ingrese un valor correcto" sqref="G12" xr:uid="{A495B5BB-CA94-4B70-B37A-C20D1275B3B0}">
      <formula1>0</formula1>
      <formula2>100</formula2>
    </dataValidation>
    <dataValidation type="whole" allowBlank="1" showInputMessage="1" showErrorMessage="1" errorTitle="Valor fuera de rango" error="Ingrese un valor correcto" sqref="G13" xr:uid="{0DA98A88-66C2-496F-AA54-71E3A2107644}">
      <formula1>0</formula1>
      <formula2>100</formula2>
    </dataValidation>
    <dataValidation type="whole" allowBlank="1" showInputMessage="1" showErrorMessage="1" errorTitle="Valor fuera de rango" error="Ingrese un valor correcto" sqref="G14" xr:uid="{2F1D9612-48A2-4263-ADD3-BDB91F4CBEEF}">
      <formula1>0</formula1>
      <formula2>100</formula2>
    </dataValidation>
    <dataValidation type="whole" allowBlank="1" showInputMessage="1" showErrorMessage="1" errorTitle="Valor fuera de rango" error="Ingrese un valor correcto" sqref="G15" xr:uid="{FD4BFF0F-A875-4848-935E-3E85E7C01B66}">
      <formula1>0</formula1>
      <formula2>100</formula2>
    </dataValidation>
    <dataValidation type="whole" allowBlank="1" showInputMessage="1" showErrorMessage="1" errorTitle="Valor fuera de rango" error="Ingrese un valor correcto" sqref="G16" xr:uid="{CDCF1953-EF40-4247-B589-741DD335DE80}">
      <formula1>0</formula1>
      <formula2>100</formula2>
    </dataValidation>
    <dataValidation type="whole" allowBlank="1" showInputMessage="1" showErrorMessage="1" errorTitle="Valor fuera de rango" error="Ingrese un valor correcto" sqref="G17" xr:uid="{CABC44F9-7140-46BD-8AF0-D18B4FD098F0}">
      <formula1>0</formula1>
      <formula2>100</formula2>
    </dataValidation>
    <dataValidation type="whole" allowBlank="1" showInputMessage="1" showErrorMessage="1" errorTitle="Valor fuera de rango" error="Ingrese un valor correcto" sqref="G18" xr:uid="{7356AAB8-A33F-49D0-8994-96FDE182BFF9}">
      <formula1>0</formula1>
      <formula2>100</formula2>
    </dataValidation>
    <dataValidation type="whole" allowBlank="1" showInputMessage="1" showErrorMessage="1" errorTitle="Valor fuera de rango" error="Ingrese un valor correcto" sqref="G19" xr:uid="{EA5C8A0A-4CA9-48FF-BB25-425F392464F5}">
      <formula1>0</formula1>
      <formula2>100</formula2>
    </dataValidation>
    <dataValidation type="whole" allowBlank="1" showInputMessage="1" showErrorMessage="1" errorTitle="Valor fuera de rango" error="Ingrese un valor correcto" sqref="G20" xr:uid="{18B9D520-DD13-4605-8074-0F15E0B2AA4F}">
      <formula1>0</formula1>
      <formula2>100</formula2>
    </dataValidation>
    <dataValidation type="whole" allowBlank="1" showInputMessage="1" showErrorMessage="1" errorTitle="Valor fuera de rango" error="Ingrese un valor correcto" sqref="G21" xr:uid="{02806F08-79BE-4346-A696-565AC345C429}">
      <formula1>0</formula1>
      <formula2>100</formula2>
    </dataValidation>
    <dataValidation type="whole" allowBlank="1" showInputMessage="1" showErrorMessage="1" errorTitle="Valor fuera de rango" error="Ingrese un valor correcto" sqref="G22" xr:uid="{D194D3C0-5B99-45D8-93F2-13B18A324967}">
      <formula1>0</formula1>
      <formula2>100</formula2>
    </dataValidation>
    <dataValidation type="whole" allowBlank="1" showInputMessage="1" showErrorMessage="1" errorTitle="Valor fuera de rango" error="Ingrese un valor correcto" sqref="G23" xr:uid="{6D2361D2-E20F-4026-9C43-0F260121290B}">
      <formula1>0</formula1>
      <formula2>100</formula2>
    </dataValidation>
    <dataValidation type="whole" allowBlank="1" showInputMessage="1" showErrorMessage="1" errorTitle="Valor fuera de rango" error="Ingrese un valor correcto" sqref="G24" xr:uid="{0A1CDC92-5F5F-457F-ACEB-2D44FD908865}">
      <formula1>0</formula1>
      <formula2>100</formula2>
    </dataValidation>
    <dataValidation type="whole" allowBlank="1" showInputMessage="1" showErrorMessage="1" errorTitle="Valor fuera de rango" error="Ingrese un valor correcto" sqref="G25" xr:uid="{68606BFD-502E-4284-A247-924B8513E96C}">
      <formula1>0</formula1>
      <formula2>100</formula2>
    </dataValidation>
    <dataValidation type="whole" allowBlank="1" showInputMessage="1" showErrorMessage="1" errorTitle="Valor fuera de rango" error="Ingrese un valor correcto" sqref="G26" xr:uid="{6E9FB0D8-96EC-494F-B318-899F918D9E09}">
      <formula1>0</formula1>
      <formula2>100</formula2>
    </dataValidation>
    <dataValidation type="whole" allowBlank="1" showInputMessage="1" showErrorMessage="1" errorTitle="Valor fuera de rango" error="Ingrese un valor correcto" sqref="G27" xr:uid="{B829E594-3D59-4B8C-B420-B66F82622B90}">
      <formula1>0</formula1>
      <formula2>100</formula2>
    </dataValidation>
    <dataValidation type="whole" allowBlank="1" showInputMessage="1" showErrorMessage="1" errorTitle="Valor fuera de rango" error="Ingrese un valor correcto" sqref="G28" xr:uid="{601F7F63-C9E1-4CE9-B56D-AA638C4F3974}">
      <formula1>0</formula1>
      <formula2>100</formula2>
    </dataValidation>
    <dataValidation type="whole" allowBlank="1" showInputMessage="1" showErrorMessage="1" errorTitle="Valor fuera de rango" error="Ingrese un valor correcto" sqref="G29" xr:uid="{9B76E6B4-80CF-407C-9162-3738F62496FB}">
      <formula1>0</formula1>
      <formula2>100</formula2>
    </dataValidation>
    <dataValidation type="whole" allowBlank="1" showInputMessage="1" showErrorMessage="1" errorTitle="Valor fuera de rango" error="Ingrese un valor correcto" sqref="G30" xr:uid="{83640562-CEFD-42FF-9FD9-D94188614676}">
      <formula1>0</formula1>
      <formula2>100</formula2>
    </dataValidation>
    <dataValidation type="whole" allowBlank="1" showInputMessage="1" showErrorMessage="1" errorTitle="Valor fuera de rango" error="Ingrese un valor correcto" sqref="G31" xr:uid="{7F31EFBA-46EE-42BD-BB6D-0B6559A2E56F}">
      <formula1>0</formula1>
      <formula2>100</formula2>
    </dataValidation>
    <dataValidation type="whole" allowBlank="1" showInputMessage="1" showErrorMessage="1" errorTitle="Valor fuera de rango" error="Ingrese un valor correcto" sqref="G32" xr:uid="{725DB2E2-2230-4B95-865F-57FCF071F72D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FBC7-96F1-45FD-A25D-DC6B8056FA16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208</v>
      </c>
      <c r="C1" s="1" t="s">
        <v>209</v>
      </c>
      <c r="D1" s="5" t="s">
        <v>268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146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210</v>
      </c>
      <c r="B3" s="11">
        <v>1</v>
      </c>
      <c r="C3" s="12" t="s">
        <v>211</v>
      </c>
      <c r="D3" s="13">
        <v>89</v>
      </c>
      <c r="E3" s="13">
        <v>93</v>
      </c>
      <c r="F3" s="13">
        <v>97</v>
      </c>
      <c r="G3" s="14"/>
      <c r="H3" s="13"/>
      <c r="I3" s="13"/>
      <c r="J3" s="13"/>
      <c r="M3">
        <f>D3+E3+F3+G3+H3</f>
        <v>279</v>
      </c>
      <c r="N3">
        <f>D3*0.17+E3*0.17+F3*0.17+G3*0.17+H3*0.17</f>
        <v>47.430000000000007</v>
      </c>
      <c r="O3">
        <f>I3*0.15</f>
        <v>0</v>
      </c>
      <c r="P3">
        <f>ROUND(N3+O3,0)</f>
        <v>47</v>
      </c>
    </row>
    <row r="4" spans="1:16" x14ac:dyDescent="0.25">
      <c r="A4" s="11" t="s">
        <v>212</v>
      </c>
      <c r="B4" s="11">
        <v>2</v>
      </c>
      <c r="C4" s="12" t="s">
        <v>213</v>
      </c>
      <c r="D4" s="13">
        <v>89</v>
      </c>
      <c r="E4" s="13">
        <v>84</v>
      </c>
      <c r="F4" s="13">
        <v>92</v>
      </c>
      <c r="G4" s="14"/>
      <c r="H4" s="13"/>
      <c r="I4" s="13"/>
      <c r="J4" s="13"/>
      <c r="M4">
        <f>D4+E4+F4+G4+H4</f>
        <v>265</v>
      </c>
      <c r="N4">
        <f>D4*0.17+E4*0.17+F4*0.17+G4*0.17+H4*0.17</f>
        <v>45.050000000000004</v>
      </c>
      <c r="O4">
        <f>I4*0.15</f>
        <v>0</v>
      </c>
      <c r="P4">
        <f>ROUND(N4+O4,0)</f>
        <v>45</v>
      </c>
    </row>
    <row r="5" spans="1:16" x14ac:dyDescent="0.25">
      <c r="A5" s="11" t="s">
        <v>214</v>
      </c>
      <c r="B5" s="11">
        <v>3</v>
      </c>
      <c r="C5" s="12" t="s">
        <v>215</v>
      </c>
      <c r="D5" s="13">
        <v>88</v>
      </c>
      <c r="E5" s="13">
        <v>83</v>
      </c>
      <c r="F5" s="13"/>
      <c r="G5" s="14"/>
      <c r="H5" s="13"/>
      <c r="I5" s="13"/>
      <c r="J5" s="13"/>
      <c r="M5">
        <f>D5+E5+F5+G5+H5</f>
        <v>171</v>
      </c>
      <c r="N5">
        <f>D5*0.17+E5*0.17+F5*0.17+G5*0.17+H5*0.17</f>
        <v>29.07</v>
      </c>
      <c r="O5">
        <f>I5*0.15</f>
        <v>0</v>
      </c>
      <c r="P5">
        <f>ROUND(N5+O5,0)</f>
        <v>29</v>
      </c>
    </row>
    <row r="6" spans="1:16" x14ac:dyDescent="0.25">
      <c r="A6" s="11" t="s">
        <v>216</v>
      </c>
      <c r="B6" s="11">
        <v>4</v>
      </c>
      <c r="C6" s="12" t="s">
        <v>217</v>
      </c>
      <c r="D6" s="13">
        <v>88</v>
      </c>
      <c r="E6" s="13">
        <v>79</v>
      </c>
      <c r="F6" s="13">
        <v>98</v>
      </c>
      <c r="G6" s="14"/>
      <c r="H6" s="13"/>
      <c r="I6" s="13"/>
      <c r="J6" s="13"/>
      <c r="M6">
        <f>D6+E6+F6+G6+H6</f>
        <v>265</v>
      </c>
      <c r="N6">
        <f>D6*0.17+E6*0.17+F6*0.17+G6*0.17+H6*0.17</f>
        <v>45.05</v>
      </c>
      <c r="O6">
        <f>I6*0.15</f>
        <v>0</v>
      </c>
      <c r="P6">
        <f>ROUND(N6+O6,0)</f>
        <v>45</v>
      </c>
    </row>
    <row r="7" spans="1:16" x14ac:dyDescent="0.25">
      <c r="A7" s="11" t="s">
        <v>218</v>
      </c>
      <c r="B7" s="11">
        <v>5</v>
      </c>
      <c r="C7" s="12" t="s">
        <v>219</v>
      </c>
      <c r="D7" s="13">
        <v>83</v>
      </c>
      <c r="E7" s="13">
        <v>58</v>
      </c>
      <c r="F7" s="13">
        <v>88</v>
      </c>
      <c r="G7" s="14"/>
      <c r="H7" s="13"/>
      <c r="I7" s="13"/>
      <c r="J7" s="13"/>
      <c r="M7">
        <f>D7+E7+F7+G7+H7</f>
        <v>229</v>
      </c>
      <c r="N7">
        <f>D7*0.17+E7*0.17+F7*0.17+G7*0.17+H7*0.17</f>
        <v>38.930000000000007</v>
      </c>
      <c r="O7">
        <f>I7*0.15</f>
        <v>0</v>
      </c>
      <c r="P7">
        <f>ROUND(N7+O7,0)</f>
        <v>39</v>
      </c>
    </row>
    <row r="8" spans="1:16" x14ac:dyDescent="0.25">
      <c r="A8" s="11" t="s">
        <v>220</v>
      </c>
      <c r="B8" s="11">
        <v>6</v>
      </c>
      <c r="C8" s="12" t="s">
        <v>221</v>
      </c>
      <c r="D8" s="13">
        <v>77</v>
      </c>
      <c r="E8" s="13">
        <v>67</v>
      </c>
      <c r="F8" s="13">
        <v>95</v>
      </c>
      <c r="G8" s="14"/>
      <c r="H8" s="13"/>
      <c r="I8" s="13"/>
      <c r="J8" s="13"/>
      <c r="M8">
        <f>D8+E8+F8+G8+H8</f>
        <v>239</v>
      </c>
      <c r="N8">
        <f>D8*0.17+E8*0.17+F8*0.17+G8*0.17+H8*0.17</f>
        <v>40.63000000000001</v>
      </c>
      <c r="O8">
        <f>I8*0.15</f>
        <v>0</v>
      </c>
      <c r="P8">
        <f>ROUND(N8+O8,0)</f>
        <v>41</v>
      </c>
    </row>
    <row r="9" spans="1:16" x14ac:dyDescent="0.25">
      <c r="A9" s="11" t="s">
        <v>222</v>
      </c>
      <c r="B9" s="11">
        <v>7</v>
      </c>
      <c r="C9" s="12" t="s">
        <v>223</v>
      </c>
      <c r="D9" s="13">
        <v>88</v>
      </c>
      <c r="E9" s="13">
        <v>69</v>
      </c>
      <c r="F9" s="13">
        <v>93</v>
      </c>
      <c r="G9" s="14"/>
      <c r="H9" s="13"/>
      <c r="I9" s="13"/>
      <c r="J9" s="13"/>
      <c r="M9">
        <f>D9+E9+F9+G9+H9</f>
        <v>250</v>
      </c>
      <c r="N9">
        <f>D9*0.17+E9*0.17+F9*0.17+G9*0.17+H9*0.17</f>
        <v>42.5</v>
      </c>
      <c r="O9">
        <f>I9*0.15</f>
        <v>0</v>
      </c>
      <c r="P9">
        <f>ROUND(N9+O9,0)</f>
        <v>43</v>
      </c>
    </row>
    <row r="10" spans="1:16" x14ac:dyDescent="0.25">
      <c r="A10" s="11" t="s">
        <v>224</v>
      </c>
      <c r="B10" s="11">
        <v>8</v>
      </c>
      <c r="C10" s="12" t="s">
        <v>225</v>
      </c>
      <c r="D10" s="13">
        <v>90</v>
      </c>
      <c r="E10" s="13">
        <v>79</v>
      </c>
      <c r="F10" s="13">
        <v>96</v>
      </c>
      <c r="G10" s="14"/>
      <c r="H10" s="13"/>
      <c r="I10" s="13"/>
      <c r="J10" s="13"/>
      <c r="M10">
        <f>D10+E10+F10+G10+H10</f>
        <v>265</v>
      </c>
      <c r="N10">
        <f>D10*0.17+E10*0.17+F10*0.17+G10*0.17+H10*0.17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1" t="s">
        <v>226</v>
      </c>
      <c r="B11" s="11">
        <v>9</v>
      </c>
      <c r="C11" s="12" t="s">
        <v>227</v>
      </c>
      <c r="D11" s="13">
        <v>91</v>
      </c>
      <c r="E11" s="13">
        <v>84</v>
      </c>
      <c r="F11" s="13">
        <v>97</v>
      </c>
      <c r="G11" s="14"/>
      <c r="H11" s="13"/>
      <c r="I11" s="13"/>
      <c r="J11" s="13"/>
      <c r="M11">
        <f>D11+E11+F11+G11+H11</f>
        <v>272</v>
      </c>
      <c r="N11">
        <f>D11*0.17+E11*0.17+F11*0.17+G11*0.17+H11*0.17</f>
        <v>46.24</v>
      </c>
      <c r="O11">
        <f>I11*0.15</f>
        <v>0</v>
      </c>
      <c r="P11">
        <f>ROUND(N11+O11,0)</f>
        <v>46</v>
      </c>
    </row>
    <row r="12" spans="1:16" x14ac:dyDescent="0.25">
      <c r="A12" s="11" t="s">
        <v>228</v>
      </c>
      <c r="B12" s="11">
        <v>10</v>
      </c>
      <c r="C12" s="12" t="s">
        <v>229</v>
      </c>
      <c r="D12" s="13">
        <v>90</v>
      </c>
      <c r="E12" s="13">
        <v>87</v>
      </c>
      <c r="F12" s="13">
        <v>96</v>
      </c>
      <c r="G12" s="14"/>
      <c r="H12" s="13"/>
      <c r="I12" s="13"/>
      <c r="J12" s="13"/>
      <c r="M12">
        <f>D12+E12+F12+G12+H12</f>
        <v>273</v>
      </c>
      <c r="N12">
        <f>D12*0.17+E12*0.17+F12*0.17+G12*0.17+H12*0.17</f>
        <v>46.410000000000004</v>
      </c>
      <c r="O12">
        <f>I12*0.15</f>
        <v>0</v>
      </c>
      <c r="P12">
        <f>ROUND(N12+O12,0)</f>
        <v>46</v>
      </c>
    </row>
    <row r="13" spans="1:16" x14ac:dyDescent="0.25">
      <c r="A13" s="11" t="s">
        <v>230</v>
      </c>
      <c r="B13" s="11">
        <v>11</v>
      </c>
      <c r="C13" s="12" t="s">
        <v>231</v>
      </c>
      <c r="D13" s="13">
        <v>91</v>
      </c>
      <c r="E13" s="13">
        <v>89</v>
      </c>
      <c r="F13" s="13">
        <v>98</v>
      </c>
      <c r="G13" s="14"/>
      <c r="H13" s="13"/>
      <c r="I13" s="13"/>
      <c r="J13" s="13"/>
      <c r="M13">
        <f>D13+E13+F13+G13+H13</f>
        <v>278</v>
      </c>
      <c r="N13">
        <f>D13*0.17+E13*0.17+F13*0.17+G13*0.17+H13*0.17</f>
        <v>47.260000000000005</v>
      </c>
      <c r="O13">
        <f>I13*0.15</f>
        <v>0</v>
      </c>
      <c r="P13">
        <f>ROUND(N13+O13,0)</f>
        <v>47</v>
      </c>
    </row>
    <row r="14" spans="1:16" x14ac:dyDescent="0.25">
      <c r="A14" s="11" t="s">
        <v>232</v>
      </c>
      <c r="B14" s="11">
        <v>12</v>
      </c>
      <c r="C14" s="12" t="s">
        <v>233</v>
      </c>
      <c r="D14" s="13">
        <v>95</v>
      </c>
      <c r="E14" s="13">
        <v>92</v>
      </c>
      <c r="F14" s="13">
        <v>95</v>
      </c>
      <c r="G14" s="14"/>
      <c r="H14" s="13"/>
      <c r="I14" s="13"/>
      <c r="J14" s="13"/>
      <c r="M14">
        <f>D14+E14+F14+G14+H14</f>
        <v>282</v>
      </c>
      <c r="N14">
        <f>D14*0.17+E14*0.17+F14*0.17+G14*0.17+H14*0.17</f>
        <v>47.940000000000005</v>
      </c>
      <c r="O14">
        <f>I14*0.15</f>
        <v>0</v>
      </c>
      <c r="P14">
        <f>ROUND(N14+O14,0)</f>
        <v>48</v>
      </c>
    </row>
    <row r="15" spans="1:16" x14ac:dyDescent="0.25">
      <c r="A15" s="11" t="s">
        <v>234</v>
      </c>
      <c r="B15" s="11">
        <v>13</v>
      </c>
      <c r="C15" s="12" t="s">
        <v>235</v>
      </c>
      <c r="D15" s="13">
        <v>91</v>
      </c>
      <c r="E15" s="13">
        <v>74</v>
      </c>
      <c r="F15" s="13">
        <v>98</v>
      </c>
      <c r="G15" s="14"/>
      <c r="H15" s="13"/>
      <c r="I15" s="13"/>
      <c r="J15" s="13"/>
      <c r="M15">
        <f>D15+E15+F15+G15+H15</f>
        <v>263</v>
      </c>
      <c r="N15">
        <f>D15*0.17+E15*0.17+F15*0.17+G15*0.17+H15*0.17</f>
        <v>44.71</v>
      </c>
      <c r="O15">
        <f>I15*0.15</f>
        <v>0</v>
      </c>
      <c r="P15">
        <f>ROUND(N15+O15,0)</f>
        <v>45</v>
      </c>
    </row>
    <row r="16" spans="1:16" x14ac:dyDescent="0.25">
      <c r="A16" s="11" t="s">
        <v>236</v>
      </c>
      <c r="B16" s="11">
        <v>14</v>
      </c>
      <c r="C16" s="12" t="s">
        <v>237</v>
      </c>
      <c r="D16" s="13">
        <v>90</v>
      </c>
      <c r="E16" s="13">
        <v>87</v>
      </c>
      <c r="F16" s="13">
        <v>97</v>
      </c>
      <c r="G16" s="14"/>
      <c r="H16" s="13"/>
      <c r="I16" s="13"/>
      <c r="J16" s="13"/>
      <c r="M16">
        <f>D16+E16+F16+G16+H16</f>
        <v>274</v>
      </c>
      <c r="N16">
        <f>D16*0.17+E16*0.17+F16*0.17+G16*0.17+H16*0.17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1" t="s">
        <v>238</v>
      </c>
      <c r="B17" s="11">
        <v>15</v>
      </c>
      <c r="C17" s="12" t="s">
        <v>239</v>
      </c>
      <c r="D17" s="13">
        <v>90</v>
      </c>
      <c r="E17" s="13">
        <v>87</v>
      </c>
      <c r="F17" s="13">
        <v>95</v>
      </c>
      <c r="G17" s="14"/>
      <c r="H17" s="13"/>
      <c r="I17" s="13"/>
      <c r="J17" s="13"/>
      <c r="M17">
        <f>D17+E17+F17+G17+H17</f>
        <v>272</v>
      </c>
      <c r="N17">
        <f>D17*0.17+E17*0.17+F17*0.17+G17*0.17+H17*0.17</f>
        <v>46.240000000000009</v>
      </c>
      <c r="O17">
        <f>I17*0.15</f>
        <v>0</v>
      </c>
      <c r="P17">
        <f>ROUND(N17+O17,0)</f>
        <v>46</v>
      </c>
    </row>
    <row r="18" spans="1:16" x14ac:dyDescent="0.25">
      <c r="A18" s="11" t="s">
        <v>240</v>
      </c>
      <c r="B18" s="11">
        <v>16</v>
      </c>
      <c r="C18" s="12" t="s">
        <v>241</v>
      </c>
      <c r="D18" s="13">
        <v>92</v>
      </c>
      <c r="E18" s="13">
        <v>63</v>
      </c>
      <c r="F18" s="13">
        <v>92</v>
      </c>
      <c r="G18" s="14"/>
      <c r="H18" s="13"/>
      <c r="I18" s="13"/>
      <c r="J18" s="13"/>
      <c r="M18">
        <f>D18+E18+F18+G18+H18</f>
        <v>247</v>
      </c>
      <c r="N18">
        <f>D18*0.17+E18*0.17+F18*0.17+G18*0.17+H18*0.17</f>
        <v>41.99</v>
      </c>
      <c r="O18">
        <f>I18*0.15</f>
        <v>0</v>
      </c>
      <c r="P18">
        <f>ROUND(N18+O18,0)</f>
        <v>42</v>
      </c>
    </row>
    <row r="19" spans="1:16" x14ac:dyDescent="0.25">
      <c r="A19" s="11" t="s">
        <v>242</v>
      </c>
      <c r="B19" s="11">
        <v>17</v>
      </c>
      <c r="C19" s="12" t="s">
        <v>243</v>
      </c>
      <c r="D19" s="13">
        <v>86</v>
      </c>
      <c r="E19" s="13">
        <v>75</v>
      </c>
      <c r="F19" s="13">
        <v>90</v>
      </c>
      <c r="G19" s="14"/>
      <c r="H19" s="13"/>
      <c r="I19" s="13"/>
      <c r="J19" s="13"/>
      <c r="M19">
        <f>D19+E19+F19+G19+H19</f>
        <v>251</v>
      </c>
      <c r="N19">
        <f>D19*0.17+E19*0.17+F19*0.17+G19*0.17+H19*0.17</f>
        <v>42.67</v>
      </c>
      <c r="O19">
        <f>I19*0.15</f>
        <v>0</v>
      </c>
      <c r="P19">
        <f>ROUND(N19+O19,0)</f>
        <v>43</v>
      </c>
    </row>
    <row r="20" spans="1:16" x14ac:dyDescent="0.25">
      <c r="A20" s="11" t="s">
        <v>244</v>
      </c>
      <c r="B20" s="11">
        <v>18</v>
      </c>
      <c r="C20" s="12" t="s">
        <v>245</v>
      </c>
      <c r="D20" s="13">
        <v>90</v>
      </c>
      <c r="E20" s="13">
        <v>94</v>
      </c>
      <c r="F20" s="13">
        <v>94</v>
      </c>
      <c r="G20" s="14"/>
      <c r="H20" s="13"/>
      <c r="I20" s="13"/>
      <c r="J20" s="13"/>
      <c r="M20">
        <f>D20+E20+F20+G20+H20</f>
        <v>278</v>
      </c>
      <c r="N20">
        <f>D20*0.17+E20*0.17+F20*0.17+G20*0.17+H20*0.17</f>
        <v>47.260000000000005</v>
      </c>
      <c r="O20">
        <f>I20*0.15</f>
        <v>0</v>
      </c>
      <c r="P20">
        <f>ROUND(N20+O20,0)</f>
        <v>47</v>
      </c>
    </row>
    <row r="21" spans="1:16" x14ac:dyDescent="0.25">
      <c r="A21" s="11" t="s">
        <v>246</v>
      </c>
      <c r="B21" s="11">
        <v>19</v>
      </c>
      <c r="C21" s="12" t="s">
        <v>247</v>
      </c>
      <c r="D21" s="13">
        <v>95</v>
      </c>
      <c r="E21" s="13">
        <v>97</v>
      </c>
      <c r="F21" s="13">
        <v>94</v>
      </c>
      <c r="G21" s="14"/>
      <c r="H21" s="13"/>
      <c r="I21" s="13"/>
      <c r="J21" s="13"/>
      <c r="M21">
        <f>D21+E21+F21+G21+H21</f>
        <v>286</v>
      </c>
      <c r="N21">
        <f>D21*0.17+E21*0.17+F21*0.17+G21*0.17+H21*0.17</f>
        <v>48.620000000000005</v>
      </c>
      <c r="O21">
        <f>I21*0.15</f>
        <v>0</v>
      </c>
      <c r="P21">
        <f>ROUND(N21+O21,0)</f>
        <v>49</v>
      </c>
    </row>
    <row r="22" spans="1:16" x14ac:dyDescent="0.25">
      <c r="A22" s="11" t="s">
        <v>248</v>
      </c>
      <c r="B22" s="11">
        <v>20</v>
      </c>
      <c r="C22" s="12" t="s">
        <v>249</v>
      </c>
      <c r="D22" s="13">
        <v>88</v>
      </c>
      <c r="E22" s="13">
        <v>85</v>
      </c>
      <c r="F22" s="13">
        <v>92</v>
      </c>
      <c r="G22" s="14"/>
      <c r="H22" s="13"/>
      <c r="I22" s="13"/>
      <c r="J22" s="13"/>
      <c r="M22">
        <f>D22+E22+F22+G22+H22</f>
        <v>265</v>
      </c>
      <c r="N22">
        <f>D22*0.17+E22*0.17+F22*0.17+G22*0.17+H22*0.17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1" t="s">
        <v>250</v>
      </c>
      <c r="B23" s="11">
        <v>21</v>
      </c>
      <c r="C23" s="12" t="s">
        <v>251</v>
      </c>
      <c r="D23" s="13">
        <v>89</v>
      </c>
      <c r="E23" s="13">
        <v>91</v>
      </c>
      <c r="F23" s="13">
        <v>98</v>
      </c>
      <c r="G23" s="14"/>
      <c r="H23" s="13"/>
      <c r="I23" s="13"/>
      <c r="J23" s="13"/>
      <c r="M23">
        <f>D23+E23+F23+G23+H23</f>
        <v>278</v>
      </c>
      <c r="N23">
        <f>D23*0.17+E23*0.17+F23*0.17+G23*0.17+H23*0.17</f>
        <v>47.260000000000005</v>
      </c>
      <c r="O23">
        <f>I23*0.15</f>
        <v>0</v>
      </c>
      <c r="P23">
        <f>ROUND(N23+O23,0)</f>
        <v>47</v>
      </c>
    </row>
    <row r="24" spans="1:16" x14ac:dyDescent="0.25">
      <c r="A24" s="11" t="s">
        <v>252</v>
      </c>
      <c r="B24" s="11">
        <v>22</v>
      </c>
      <c r="C24" s="12" t="s">
        <v>253</v>
      </c>
      <c r="D24" s="13">
        <v>92</v>
      </c>
      <c r="E24" s="13">
        <v>92</v>
      </c>
      <c r="F24" s="13">
        <v>98</v>
      </c>
      <c r="G24" s="14"/>
      <c r="H24" s="13"/>
      <c r="I24" s="13"/>
      <c r="J24" s="13"/>
      <c r="M24">
        <f>D24+E24+F24+G24+H24</f>
        <v>282</v>
      </c>
      <c r="N24">
        <f>D24*0.17+E24*0.17+F24*0.17+G24*0.17+H24*0.17</f>
        <v>47.94</v>
      </c>
      <c r="O24">
        <f>I24*0.15</f>
        <v>0</v>
      </c>
      <c r="P24">
        <f>ROUND(N24+O24,0)</f>
        <v>48</v>
      </c>
    </row>
    <row r="25" spans="1:16" x14ac:dyDescent="0.25">
      <c r="A25" s="11" t="s">
        <v>254</v>
      </c>
      <c r="B25" s="11">
        <v>23</v>
      </c>
      <c r="C25" s="12" t="s">
        <v>255</v>
      </c>
      <c r="D25" s="13">
        <v>90</v>
      </c>
      <c r="E25" s="13">
        <v>88</v>
      </c>
      <c r="F25" s="13">
        <v>98</v>
      </c>
      <c r="G25" s="14"/>
      <c r="H25" s="13"/>
      <c r="I25" s="13"/>
      <c r="J25" s="13"/>
      <c r="M25">
        <f>D25+E25+F25+G25+H25</f>
        <v>276</v>
      </c>
      <c r="N25">
        <f>D25*0.17+E25*0.17+F25*0.17+G25*0.17+H25*0.17</f>
        <v>46.92</v>
      </c>
      <c r="O25">
        <f>I25*0.15</f>
        <v>0</v>
      </c>
      <c r="P25">
        <f>ROUND(N25+O25,0)</f>
        <v>47</v>
      </c>
    </row>
    <row r="26" spans="1:16" x14ac:dyDescent="0.25">
      <c r="A26" s="11" t="s">
        <v>256</v>
      </c>
      <c r="B26" s="11">
        <v>24</v>
      </c>
      <c r="C26" s="12" t="s">
        <v>257</v>
      </c>
      <c r="D26" s="13">
        <v>85</v>
      </c>
      <c r="E26" s="13">
        <v>87</v>
      </c>
      <c r="F26" s="13">
        <v>82</v>
      </c>
      <c r="G26" s="14"/>
      <c r="H26" s="13"/>
      <c r="I26" s="13"/>
      <c r="J26" s="13"/>
      <c r="M26">
        <f>D26+E26+F26+G26+H26</f>
        <v>254</v>
      </c>
      <c r="N26">
        <f>D26*0.17+E26*0.17+F26*0.17+G26*0.17+H26*0.17</f>
        <v>43.180000000000007</v>
      </c>
      <c r="O26">
        <f>I26*0.15</f>
        <v>0</v>
      </c>
      <c r="P26">
        <f>ROUND(N26+O26,0)</f>
        <v>43</v>
      </c>
    </row>
    <row r="27" spans="1:16" x14ac:dyDescent="0.25">
      <c r="A27" s="11" t="s">
        <v>258</v>
      </c>
      <c r="B27" s="11">
        <v>25</v>
      </c>
      <c r="C27" s="12" t="s">
        <v>259</v>
      </c>
      <c r="D27" s="13">
        <v>90</v>
      </c>
      <c r="E27" s="13">
        <v>88</v>
      </c>
      <c r="F27" s="13">
        <v>96</v>
      </c>
      <c r="G27" s="14"/>
      <c r="H27" s="13"/>
      <c r="I27" s="13"/>
      <c r="J27" s="13"/>
      <c r="M27">
        <f>D27+E27+F27+G27+H27</f>
        <v>274</v>
      </c>
      <c r="N27">
        <f>D27*0.17+E27*0.17+F27*0.17+G27*0.17+H27*0.17</f>
        <v>46.58</v>
      </c>
      <c r="O27">
        <f>I27*0.15</f>
        <v>0</v>
      </c>
      <c r="P27">
        <f>ROUND(N27+O27,0)</f>
        <v>47</v>
      </c>
    </row>
    <row r="28" spans="1:16" x14ac:dyDescent="0.25">
      <c r="A28" s="11" t="s">
        <v>260</v>
      </c>
      <c r="B28" s="11">
        <v>26</v>
      </c>
      <c r="C28" s="12" t="s">
        <v>261</v>
      </c>
      <c r="D28" s="13">
        <v>83</v>
      </c>
      <c r="E28" s="13">
        <v>79</v>
      </c>
      <c r="F28" s="13">
        <v>91</v>
      </c>
      <c r="G28" s="14"/>
      <c r="H28" s="13"/>
      <c r="I28" s="13"/>
      <c r="J28" s="13"/>
      <c r="M28">
        <f>D28+E28+F28+G28+H28</f>
        <v>253</v>
      </c>
      <c r="N28">
        <f>D28*0.17+E28*0.17+F28*0.17+G28*0.17+H28*0.17</f>
        <v>43.010000000000005</v>
      </c>
      <c r="O28">
        <f>I28*0.15</f>
        <v>0</v>
      </c>
      <c r="P28">
        <f>ROUND(N28+O28,0)</f>
        <v>43</v>
      </c>
    </row>
    <row r="29" spans="1:16" x14ac:dyDescent="0.25">
      <c r="A29" s="11" t="s">
        <v>262</v>
      </c>
      <c r="B29" s="11">
        <v>27</v>
      </c>
      <c r="C29" s="12" t="s">
        <v>263</v>
      </c>
      <c r="D29" s="13">
        <v>87</v>
      </c>
      <c r="E29" s="13">
        <v>75</v>
      </c>
      <c r="F29" s="13">
        <v>84</v>
      </c>
      <c r="G29" s="14"/>
      <c r="H29" s="13"/>
      <c r="I29" s="13"/>
      <c r="J29" s="13"/>
      <c r="M29">
        <f>D29+E29+F29+G29+H29</f>
        <v>246</v>
      </c>
      <c r="N29">
        <f>D29*0.17+E29*0.17+F29*0.17+G29*0.17+H29*0.17</f>
        <v>41.820000000000007</v>
      </c>
      <c r="O29">
        <f>I29*0.15</f>
        <v>0</v>
      </c>
      <c r="P29">
        <f>ROUND(N29+O29,0)</f>
        <v>42</v>
      </c>
    </row>
    <row r="30" spans="1:16" x14ac:dyDescent="0.25">
      <c r="A30" s="11" t="s">
        <v>264</v>
      </c>
      <c r="B30" s="11">
        <v>28</v>
      </c>
      <c r="C30" s="12" t="s">
        <v>265</v>
      </c>
      <c r="D30" s="13">
        <v>92</v>
      </c>
      <c r="E30" s="13">
        <v>85</v>
      </c>
      <c r="F30" s="13">
        <v>97</v>
      </c>
      <c r="G30" s="14"/>
      <c r="H30" s="13"/>
      <c r="I30" s="13"/>
      <c r="J30" s="13"/>
      <c r="M30">
        <f>D30+E30+F30+G30+H30</f>
        <v>274</v>
      </c>
      <c r="N30">
        <f>D30*0.17+E30*0.17+F30*0.17+G30*0.17+H30*0.17</f>
        <v>46.580000000000005</v>
      </c>
      <c r="O30">
        <f>I30*0.15</f>
        <v>0</v>
      </c>
      <c r="P30">
        <f>ROUND(N30+O30,0)</f>
        <v>47</v>
      </c>
    </row>
    <row r="31" spans="1:16" x14ac:dyDescent="0.25">
      <c r="A31" s="11" t="s">
        <v>266</v>
      </c>
      <c r="B31" s="11">
        <v>29</v>
      </c>
      <c r="C31" s="12" t="s">
        <v>267</v>
      </c>
      <c r="D31" s="13">
        <v>93</v>
      </c>
      <c r="E31" s="13">
        <v>86</v>
      </c>
      <c r="F31" s="13">
        <v>96</v>
      </c>
      <c r="G31" s="14"/>
      <c r="H31" s="13"/>
      <c r="I31" s="13"/>
      <c r="J31" s="13"/>
      <c r="M31">
        <f>D31+E31+F31+G31+H31</f>
        <v>275</v>
      </c>
      <c r="N31">
        <f>D31*0.17+E31*0.17+F31*0.17+G31*0.17+H31*0.17</f>
        <v>46.75</v>
      </c>
      <c r="O31">
        <f>I31*0.15</f>
        <v>0</v>
      </c>
      <c r="P31">
        <f>ROUND(N31+O31,0)</f>
        <v>47</v>
      </c>
    </row>
  </sheetData>
  <sheetProtection algorithmName="SHA-512" hashValue="md4glFDTNqyBjY117C5cvY73ULHjJJTU8uGqGcW6bFfJihaRE3w1eTxuz+V17bo8Xa5kYlQsgIG8jvw5HTVRTw==" saltValue="V5Hx4XcVaX9/Q0MvYwuUIA==" spinCount="100000" sheet="1" objects="1" scenarios="1"/>
  <dataValidations count="29">
    <dataValidation type="whole" allowBlank="1" showInputMessage="1" showErrorMessage="1" errorTitle="Valor fuera de rango" error="Ingrese un valor correcto" sqref="G3" xr:uid="{FDFD6256-7FEC-4A5A-8608-62962392B73B}">
      <formula1>0</formula1>
      <formula2>100</formula2>
    </dataValidation>
    <dataValidation type="whole" allowBlank="1" showInputMessage="1" showErrorMessage="1" errorTitle="Valor fuera de rango" error="Ingrese un valor correcto" sqref="G4" xr:uid="{9DB78BA0-C58F-4533-9432-9B4D678A6BF4}">
      <formula1>0</formula1>
      <formula2>100</formula2>
    </dataValidation>
    <dataValidation type="whole" allowBlank="1" showInputMessage="1" showErrorMessage="1" errorTitle="Valor fuera de rango" error="Ingrese un valor correcto" sqref="G5" xr:uid="{AC1FEA73-6872-4366-AF5C-5F3597BE4881}">
      <formula1>0</formula1>
      <formula2>100</formula2>
    </dataValidation>
    <dataValidation type="whole" allowBlank="1" showInputMessage="1" showErrorMessage="1" errorTitle="Valor fuera de rango" error="Ingrese un valor correcto" sqref="G6" xr:uid="{8640769B-95AC-40FC-B26E-3A002A6A5E9A}">
      <formula1>0</formula1>
      <formula2>100</formula2>
    </dataValidation>
    <dataValidation type="whole" allowBlank="1" showInputMessage="1" showErrorMessage="1" errorTitle="Valor fuera de rango" error="Ingrese un valor correcto" sqref="G7" xr:uid="{7AF297D0-A008-4DEF-8F9F-729A3EF25BCA}">
      <formula1>0</formula1>
      <formula2>100</formula2>
    </dataValidation>
    <dataValidation type="whole" allowBlank="1" showInputMessage="1" showErrorMessage="1" errorTitle="Valor fuera de rango" error="Ingrese un valor correcto" sqref="G8" xr:uid="{A4389F43-F260-48C4-9D00-EB6304AD87BF}">
      <formula1>0</formula1>
      <formula2>100</formula2>
    </dataValidation>
    <dataValidation type="whole" allowBlank="1" showInputMessage="1" showErrorMessage="1" errorTitle="Valor fuera de rango" error="Ingrese un valor correcto" sqref="G9" xr:uid="{315C9886-F405-44B3-AD80-DE4FB6AD1A9A}">
      <formula1>0</formula1>
      <formula2>100</formula2>
    </dataValidation>
    <dataValidation type="whole" allowBlank="1" showInputMessage="1" showErrorMessage="1" errorTitle="Valor fuera de rango" error="Ingrese un valor correcto" sqref="G10" xr:uid="{B7619DF1-8C8C-4A67-B2AC-ECB28138353D}">
      <formula1>0</formula1>
      <formula2>100</formula2>
    </dataValidation>
    <dataValidation type="whole" allowBlank="1" showInputMessage="1" showErrorMessage="1" errorTitle="Valor fuera de rango" error="Ingrese un valor correcto" sqref="G11" xr:uid="{4549E356-A53D-4E73-96F6-ABB4068851B2}">
      <formula1>0</formula1>
      <formula2>100</formula2>
    </dataValidation>
    <dataValidation type="whole" allowBlank="1" showInputMessage="1" showErrorMessage="1" errorTitle="Valor fuera de rango" error="Ingrese un valor correcto" sqref="G12" xr:uid="{2A1F9BDF-D156-4672-AD69-D8E9A23971B7}">
      <formula1>0</formula1>
      <formula2>100</formula2>
    </dataValidation>
    <dataValidation type="whole" allowBlank="1" showInputMessage="1" showErrorMessage="1" errorTitle="Valor fuera de rango" error="Ingrese un valor correcto" sqref="G13" xr:uid="{CD9B4E0F-F652-4140-93EE-C4684A4C0D51}">
      <formula1>0</formula1>
      <formula2>100</formula2>
    </dataValidation>
    <dataValidation type="whole" allowBlank="1" showInputMessage="1" showErrorMessage="1" errorTitle="Valor fuera de rango" error="Ingrese un valor correcto" sqref="G14" xr:uid="{624CCBC6-8EC8-42F1-AE28-E9D565264EA1}">
      <formula1>0</formula1>
      <formula2>100</formula2>
    </dataValidation>
    <dataValidation type="whole" allowBlank="1" showInputMessage="1" showErrorMessage="1" errorTitle="Valor fuera de rango" error="Ingrese un valor correcto" sqref="G15" xr:uid="{DD8A2BA7-30D5-41FC-B400-F7628CC4E26C}">
      <formula1>0</formula1>
      <formula2>100</formula2>
    </dataValidation>
    <dataValidation type="whole" allowBlank="1" showInputMessage="1" showErrorMessage="1" errorTitle="Valor fuera de rango" error="Ingrese un valor correcto" sqref="G16" xr:uid="{98B1167E-7526-4926-A395-5B33D91CFD4E}">
      <formula1>0</formula1>
      <formula2>100</formula2>
    </dataValidation>
    <dataValidation type="whole" allowBlank="1" showInputMessage="1" showErrorMessage="1" errorTitle="Valor fuera de rango" error="Ingrese un valor correcto" sqref="G17" xr:uid="{900AE725-4785-46EB-BC71-B0F924B1C99A}">
      <formula1>0</formula1>
      <formula2>100</formula2>
    </dataValidation>
    <dataValidation type="whole" allowBlank="1" showInputMessage="1" showErrorMessage="1" errorTitle="Valor fuera de rango" error="Ingrese un valor correcto" sqref="G18" xr:uid="{796C9E15-70AA-449B-BF5E-EF8C1E10D3D6}">
      <formula1>0</formula1>
      <formula2>100</formula2>
    </dataValidation>
    <dataValidation type="whole" allowBlank="1" showInputMessage="1" showErrorMessage="1" errorTitle="Valor fuera de rango" error="Ingrese un valor correcto" sqref="G19" xr:uid="{396B5D2B-038D-45FD-9BC8-3837A14DDC30}">
      <formula1>0</formula1>
      <formula2>100</formula2>
    </dataValidation>
    <dataValidation type="whole" allowBlank="1" showInputMessage="1" showErrorMessage="1" errorTitle="Valor fuera de rango" error="Ingrese un valor correcto" sqref="G20" xr:uid="{2963A08F-5F8F-4DE2-BD75-220AE67A42F0}">
      <formula1>0</formula1>
      <formula2>100</formula2>
    </dataValidation>
    <dataValidation type="whole" allowBlank="1" showInputMessage="1" showErrorMessage="1" errorTitle="Valor fuera de rango" error="Ingrese un valor correcto" sqref="G21" xr:uid="{673C8616-7BCE-4087-AFBF-015C0AB9C99B}">
      <formula1>0</formula1>
      <formula2>100</formula2>
    </dataValidation>
    <dataValidation type="whole" allowBlank="1" showInputMessage="1" showErrorMessage="1" errorTitle="Valor fuera de rango" error="Ingrese un valor correcto" sqref="G22" xr:uid="{BB19FE5E-0B3E-491C-B762-2BF4A5C13B3B}">
      <formula1>0</formula1>
      <formula2>100</formula2>
    </dataValidation>
    <dataValidation type="whole" allowBlank="1" showInputMessage="1" showErrorMessage="1" errorTitle="Valor fuera de rango" error="Ingrese un valor correcto" sqref="G23" xr:uid="{F57A7DE0-B87B-4F7C-8036-5ADFE337E3F2}">
      <formula1>0</formula1>
      <formula2>100</formula2>
    </dataValidation>
    <dataValidation type="whole" allowBlank="1" showInputMessage="1" showErrorMessage="1" errorTitle="Valor fuera de rango" error="Ingrese un valor correcto" sqref="G24" xr:uid="{FE441EAA-FC66-4DC4-95C3-F14FBAE78C2B}">
      <formula1>0</formula1>
      <formula2>100</formula2>
    </dataValidation>
    <dataValidation type="whole" allowBlank="1" showInputMessage="1" showErrorMessage="1" errorTitle="Valor fuera de rango" error="Ingrese un valor correcto" sqref="G25" xr:uid="{2CC5FEC0-9E69-488D-A346-ABAAF93744E4}">
      <formula1>0</formula1>
      <formula2>100</formula2>
    </dataValidation>
    <dataValidation type="whole" allowBlank="1" showInputMessage="1" showErrorMessage="1" errorTitle="Valor fuera de rango" error="Ingrese un valor correcto" sqref="G26" xr:uid="{38BA1EDA-2AF1-4781-BDE7-B8015CAAAD0B}">
      <formula1>0</formula1>
      <formula2>100</formula2>
    </dataValidation>
    <dataValidation type="whole" allowBlank="1" showInputMessage="1" showErrorMessage="1" errorTitle="Valor fuera de rango" error="Ingrese un valor correcto" sqref="G27" xr:uid="{BCEA7D07-673A-45F3-AA5E-625769A9FFE9}">
      <formula1>0</formula1>
      <formula2>100</formula2>
    </dataValidation>
    <dataValidation type="whole" allowBlank="1" showInputMessage="1" showErrorMessage="1" errorTitle="Valor fuera de rango" error="Ingrese un valor correcto" sqref="G28" xr:uid="{01363D42-D53C-4EFE-B3B1-8FC3847E69FB}">
      <formula1>0</formula1>
      <formula2>100</formula2>
    </dataValidation>
    <dataValidation type="whole" allowBlank="1" showInputMessage="1" showErrorMessage="1" errorTitle="Valor fuera de rango" error="Ingrese un valor correcto" sqref="G29" xr:uid="{276A2A79-45CE-4507-9FC0-0586B69123C0}">
      <formula1>0</formula1>
      <formula2>100</formula2>
    </dataValidation>
    <dataValidation type="whole" allowBlank="1" showInputMessage="1" showErrorMessage="1" errorTitle="Valor fuera de rango" error="Ingrese un valor correcto" sqref="G30" xr:uid="{CA2E9C46-365C-4DFE-8AE8-E0314BBC315C}">
      <formula1>0</formula1>
      <formula2>100</formula2>
    </dataValidation>
    <dataValidation type="whole" allowBlank="1" showInputMessage="1" showErrorMessage="1" errorTitle="Valor fuera de rango" error="Ingrese un valor correcto" sqref="G31" xr:uid="{22063666-134E-42E8-91AC-EA0618A6895D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FF83-7A6A-499D-A9D0-C72F3271B5EC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4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270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90</v>
      </c>
      <c r="E3" s="13">
        <v>85</v>
      </c>
      <c r="F3" s="13">
        <v>96</v>
      </c>
      <c r="G3" s="14"/>
      <c r="H3" s="13"/>
      <c r="I3" s="13"/>
      <c r="J3" s="13"/>
      <c r="M3">
        <f>D3+E3+F3+G3+H3</f>
        <v>271</v>
      </c>
      <c r="N3">
        <f>D3*0.17+E3*0.17+F3*0.17+G3*0.17+H3*0.17</f>
        <v>46.07</v>
      </c>
      <c r="O3">
        <f>I3*0.15</f>
        <v>0</v>
      </c>
      <c r="P3">
        <f>ROUND(N3+O3,0)</f>
        <v>46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94</v>
      </c>
      <c r="E4" s="13">
        <v>87</v>
      </c>
      <c r="F4" s="13">
        <v>92</v>
      </c>
      <c r="G4" s="14"/>
      <c r="H4" s="13"/>
      <c r="I4" s="13"/>
      <c r="J4" s="13"/>
      <c r="M4">
        <f>D4+E4+F4+G4+H4</f>
        <v>273</v>
      </c>
      <c r="N4">
        <f>D4*0.17+E4*0.17+F4*0.17+G4*0.17+H4*0.17</f>
        <v>46.410000000000004</v>
      </c>
      <c r="O4">
        <f>I4*0.15</f>
        <v>0</v>
      </c>
      <c r="P4">
        <f>ROUND(N4+O4,0)</f>
        <v>46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90</v>
      </c>
      <c r="E5" s="13">
        <v>86</v>
      </c>
      <c r="F5" s="13">
        <v>89</v>
      </c>
      <c r="G5" s="14"/>
      <c r="H5" s="13"/>
      <c r="I5" s="13"/>
      <c r="J5" s="13"/>
      <c r="M5">
        <f>D5+E5+F5+G5+H5</f>
        <v>265</v>
      </c>
      <c r="N5">
        <f>D5*0.17+E5*0.17+F5*0.17+G5*0.17+H5*0.17</f>
        <v>45.050000000000004</v>
      </c>
      <c r="O5">
        <f>I5*0.15</f>
        <v>0</v>
      </c>
      <c r="P5">
        <f>ROUND(N5+O5,0)</f>
        <v>45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93</v>
      </c>
      <c r="E6" s="13">
        <v>93</v>
      </c>
      <c r="F6" s="13">
        <v>96</v>
      </c>
      <c r="G6" s="14"/>
      <c r="H6" s="13"/>
      <c r="I6" s="13"/>
      <c r="J6" s="13"/>
      <c r="M6">
        <f>D6+E6+F6+G6+H6</f>
        <v>282</v>
      </c>
      <c r="N6">
        <f>D6*0.17+E6*0.17+F6*0.17+G6*0.17+H6*0.17</f>
        <v>47.94</v>
      </c>
      <c r="O6">
        <f>I6*0.15</f>
        <v>0</v>
      </c>
      <c r="P6">
        <f>ROUND(N6+O6,0)</f>
        <v>48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86</v>
      </c>
      <c r="E7" s="13">
        <v>89</v>
      </c>
      <c r="F7" s="13">
        <v>93</v>
      </c>
      <c r="G7" s="14"/>
      <c r="H7" s="13"/>
      <c r="I7" s="13"/>
      <c r="J7" s="13"/>
      <c r="M7">
        <f>D7+E7+F7+G7+H7</f>
        <v>268</v>
      </c>
      <c r="N7">
        <f>D7*0.17+E7*0.17+F7*0.17+G7*0.17+H7*0.17</f>
        <v>45.56</v>
      </c>
      <c r="O7">
        <f>I7*0.15</f>
        <v>0</v>
      </c>
      <c r="P7">
        <f>ROUND(N7+O7,0)</f>
        <v>46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89</v>
      </c>
      <c r="E8" s="13">
        <v>86</v>
      </c>
      <c r="F8" s="13">
        <v>89</v>
      </c>
      <c r="G8" s="14"/>
      <c r="H8" s="13"/>
      <c r="I8" s="13"/>
      <c r="J8" s="13"/>
      <c r="M8">
        <f>D8+E8+F8+G8+H8</f>
        <v>264</v>
      </c>
      <c r="N8">
        <f>D8*0.17+E8*0.17+F8*0.17+G8*0.17+H8*0.17</f>
        <v>44.88</v>
      </c>
      <c r="O8">
        <f>I8*0.15</f>
        <v>0</v>
      </c>
      <c r="P8">
        <f>ROUND(N8+O8,0)</f>
        <v>45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88</v>
      </c>
      <c r="E9" s="13">
        <v>88</v>
      </c>
      <c r="F9" s="13">
        <v>91</v>
      </c>
      <c r="G9" s="14"/>
      <c r="H9" s="13"/>
      <c r="I9" s="13"/>
      <c r="J9" s="13"/>
      <c r="M9">
        <f>D9+E9+F9+G9+H9</f>
        <v>267</v>
      </c>
      <c r="N9">
        <f>D9*0.17+E9*0.17+F9*0.17+G9*0.17+H9*0.17</f>
        <v>45.39</v>
      </c>
      <c r="O9">
        <f>I9*0.15</f>
        <v>0</v>
      </c>
      <c r="P9">
        <f>ROUND(N9+O9,0)</f>
        <v>45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92</v>
      </c>
      <c r="E10" s="13">
        <v>88</v>
      </c>
      <c r="F10" s="13">
        <v>94</v>
      </c>
      <c r="G10" s="14"/>
      <c r="H10" s="13"/>
      <c r="I10" s="13"/>
      <c r="J10" s="13"/>
      <c r="M10">
        <f>D10+E10+F10+G10+H10</f>
        <v>274</v>
      </c>
      <c r="N10">
        <f>D10*0.17+E10*0.17+F10*0.17+G10*0.17+H10*0.17</f>
        <v>46.58</v>
      </c>
      <c r="O10">
        <f>I10*0.15</f>
        <v>0</v>
      </c>
      <c r="P10">
        <f>ROUND(N10+O10,0)</f>
        <v>47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98</v>
      </c>
      <c r="E11" s="13">
        <v>86</v>
      </c>
      <c r="F11" s="13">
        <v>100</v>
      </c>
      <c r="G11" s="14"/>
      <c r="H11" s="13"/>
      <c r="I11" s="13"/>
      <c r="J11" s="13"/>
      <c r="M11">
        <f>D11+E11+F11+G11+H11</f>
        <v>284</v>
      </c>
      <c r="N11">
        <f>D11*0.17+E11*0.17+F11*0.17+G11*0.17+H11*0.17</f>
        <v>48.28</v>
      </c>
      <c r="O11">
        <f>I11*0.15</f>
        <v>0</v>
      </c>
      <c r="P11">
        <f>ROUND(N11+O11,0)</f>
        <v>48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92</v>
      </c>
      <c r="E12" s="13">
        <v>95</v>
      </c>
      <c r="F12" s="13">
        <v>92</v>
      </c>
      <c r="G12" s="14"/>
      <c r="H12" s="13"/>
      <c r="I12" s="13"/>
      <c r="J12" s="13"/>
      <c r="M12">
        <f>D12+E12+F12+G12+H12</f>
        <v>279</v>
      </c>
      <c r="N12">
        <f>D12*0.17+E12*0.17+F12*0.17+G12*0.17+H12*0.17</f>
        <v>47.430000000000007</v>
      </c>
      <c r="O12">
        <f>I12*0.15</f>
        <v>0</v>
      </c>
      <c r="P12">
        <f>ROUND(N12+O12,0)</f>
        <v>47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89</v>
      </c>
      <c r="E13" s="13">
        <v>87</v>
      </c>
      <c r="F13" s="13">
        <v>90</v>
      </c>
      <c r="G13" s="14"/>
      <c r="H13" s="13"/>
      <c r="I13" s="13"/>
      <c r="J13" s="13"/>
      <c r="M13">
        <f>D13+E13+F13+G13+H13</f>
        <v>266</v>
      </c>
      <c r="N13">
        <f>D13*0.17+E13*0.17+F13*0.17+G13*0.17+H13*0.17</f>
        <v>45.22</v>
      </c>
      <c r="O13">
        <f>I13*0.15</f>
        <v>0</v>
      </c>
      <c r="P13">
        <f>ROUND(N13+O13,0)</f>
        <v>45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92</v>
      </c>
      <c r="E14" s="13">
        <v>96</v>
      </c>
      <c r="F14" s="13">
        <v>99</v>
      </c>
      <c r="G14" s="14"/>
      <c r="H14" s="13"/>
      <c r="I14" s="13"/>
      <c r="J14" s="13"/>
      <c r="M14">
        <f>D14+E14+F14+G14+H14</f>
        <v>287</v>
      </c>
      <c r="N14">
        <f>D14*0.17+E14*0.17+F14*0.17+G14*0.17+H14*0.17</f>
        <v>48.790000000000006</v>
      </c>
      <c r="O14">
        <f>I14*0.15</f>
        <v>0</v>
      </c>
      <c r="P14">
        <f>ROUND(N14+O14,0)</f>
        <v>49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93</v>
      </c>
      <c r="E15" s="13">
        <v>92</v>
      </c>
      <c r="F15" s="13">
        <v>99</v>
      </c>
      <c r="G15" s="14"/>
      <c r="H15" s="13"/>
      <c r="I15" s="13"/>
      <c r="J15" s="13"/>
      <c r="M15">
        <f>D15+E15+F15+G15+H15</f>
        <v>284</v>
      </c>
      <c r="N15">
        <f>D15*0.17+E15*0.17+F15*0.17+G15*0.17+H15*0.17</f>
        <v>48.28</v>
      </c>
      <c r="O15">
        <f>I15*0.15</f>
        <v>0</v>
      </c>
      <c r="P15">
        <f>ROUND(N15+O15,0)</f>
        <v>48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94</v>
      </c>
      <c r="E16" s="13">
        <v>84</v>
      </c>
      <c r="F16" s="13">
        <v>93</v>
      </c>
      <c r="G16" s="14"/>
      <c r="H16" s="13"/>
      <c r="I16" s="13"/>
      <c r="J16" s="13"/>
      <c r="M16">
        <f>D16+E16+F16+G16+H16</f>
        <v>271</v>
      </c>
      <c r="N16">
        <f>D16*0.17+E16*0.17+F16*0.17+G16*0.17+H16*0.17</f>
        <v>46.07</v>
      </c>
      <c r="O16">
        <f>I16*0.15</f>
        <v>0</v>
      </c>
      <c r="P16">
        <f>ROUND(N16+O16,0)</f>
        <v>46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93</v>
      </c>
      <c r="E17" s="13">
        <v>93</v>
      </c>
      <c r="F17" s="13">
        <v>96</v>
      </c>
      <c r="G17" s="14"/>
      <c r="H17" s="13"/>
      <c r="I17" s="13"/>
      <c r="J17" s="13"/>
      <c r="M17">
        <f>D17+E17+F17+G17+H17</f>
        <v>282</v>
      </c>
      <c r="N17">
        <f>D17*0.17+E17*0.17+F17*0.17+G17*0.17+H17*0.17</f>
        <v>47.94</v>
      </c>
      <c r="O17">
        <f>I17*0.15</f>
        <v>0</v>
      </c>
      <c r="P17">
        <f>ROUND(N17+O17,0)</f>
        <v>48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93</v>
      </c>
      <c r="E18" s="13">
        <v>97</v>
      </c>
      <c r="F18" s="13">
        <v>94</v>
      </c>
      <c r="G18" s="14"/>
      <c r="H18" s="13"/>
      <c r="I18" s="13"/>
      <c r="J18" s="13"/>
      <c r="M18">
        <f>D18+E18+F18+G18+H18</f>
        <v>284</v>
      </c>
      <c r="N18">
        <f>D18*0.17+E18*0.17+F18*0.17+G18*0.17+H18*0.17</f>
        <v>48.28</v>
      </c>
      <c r="O18">
        <f>I18*0.15</f>
        <v>0</v>
      </c>
      <c r="P18">
        <f>ROUND(N18+O18,0)</f>
        <v>48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90</v>
      </c>
      <c r="E19" s="13">
        <v>89</v>
      </c>
      <c r="F19" s="13">
        <v>92</v>
      </c>
      <c r="G19" s="14"/>
      <c r="H19" s="13"/>
      <c r="I19" s="13"/>
      <c r="J19" s="13"/>
      <c r="M19">
        <f>D19+E19+F19+G19+H19</f>
        <v>271</v>
      </c>
      <c r="N19">
        <f>D19*0.17+E19*0.17+F19*0.17+G19*0.17+H19*0.17</f>
        <v>46.07</v>
      </c>
      <c r="O19">
        <f>I19*0.15</f>
        <v>0</v>
      </c>
      <c r="P19">
        <f>ROUND(N19+O19,0)</f>
        <v>46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93</v>
      </c>
      <c r="E20" s="13">
        <v>87</v>
      </c>
      <c r="F20" s="13">
        <v>95</v>
      </c>
      <c r="G20" s="14"/>
      <c r="H20" s="13"/>
      <c r="I20" s="13"/>
      <c r="J20" s="13"/>
      <c r="M20">
        <f>D20+E20+F20+G20+H20</f>
        <v>275</v>
      </c>
      <c r="N20">
        <f>D20*0.17+E20*0.17+F20*0.17+G20*0.17+H20*0.17</f>
        <v>46.75</v>
      </c>
      <c r="O20">
        <f>I20*0.15</f>
        <v>0</v>
      </c>
      <c r="P20">
        <f>ROUND(N20+O20,0)</f>
        <v>47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89</v>
      </c>
      <c r="E21" s="13">
        <v>91</v>
      </c>
      <c r="F21" s="13">
        <v>97</v>
      </c>
      <c r="G21" s="14"/>
      <c r="H21" s="13"/>
      <c r="I21" s="13"/>
      <c r="J21" s="13"/>
      <c r="M21">
        <f>D21+E21+F21+G21+H21</f>
        <v>277</v>
      </c>
      <c r="N21">
        <f>D21*0.17+E21*0.17+F21*0.17+G21*0.17+H21*0.17</f>
        <v>47.09</v>
      </c>
      <c r="O21">
        <f>I21*0.15</f>
        <v>0</v>
      </c>
      <c r="P21">
        <f>ROUND(N21+O21,0)</f>
        <v>47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89</v>
      </c>
      <c r="E22" s="13">
        <v>79</v>
      </c>
      <c r="F22" s="13">
        <v>98</v>
      </c>
      <c r="G22" s="14"/>
      <c r="H22" s="13"/>
      <c r="I22" s="13"/>
      <c r="J22" s="13"/>
      <c r="M22">
        <f>D22+E22+F22+G22+H22</f>
        <v>266</v>
      </c>
      <c r="N22">
        <f>D22*0.17+E22*0.17+F22*0.17+G22*0.17+H22*0.17</f>
        <v>45.22</v>
      </c>
      <c r="O22">
        <f>I22*0.15</f>
        <v>0</v>
      </c>
      <c r="P22">
        <f>ROUND(N22+O22,0)</f>
        <v>45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83</v>
      </c>
      <c r="E23" s="13">
        <v>60</v>
      </c>
      <c r="F23" s="13">
        <v>90</v>
      </c>
      <c r="G23" s="14"/>
      <c r="H23" s="13"/>
      <c r="I23" s="13"/>
      <c r="J23" s="13"/>
      <c r="M23">
        <f>D23+E23+F23+G23+H23</f>
        <v>233</v>
      </c>
      <c r="N23">
        <f>D23*0.17+E23*0.17+F23*0.17+G23*0.17+H23*0.17</f>
        <v>39.61</v>
      </c>
      <c r="O23">
        <f>I23*0.15</f>
        <v>0</v>
      </c>
      <c r="P23">
        <f>ROUND(N23+O23,0)</f>
        <v>40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88</v>
      </c>
      <c r="E24" s="13">
        <v>84</v>
      </c>
      <c r="F24" s="13">
        <v>95</v>
      </c>
      <c r="G24" s="14"/>
      <c r="H24" s="13"/>
      <c r="I24" s="13"/>
      <c r="J24" s="13"/>
      <c r="M24">
        <f>D24+E24+F24+G24+H24</f>
        <v>267</v>
      </c>
      <c r="N24">
        <f>D24*0.17+E24*0.17+F24*0.17+G24*0.17+H24*0.17</f>
        <v>45.39</v>
      </c>
      <c r="O24">
        <f>I24*0.15</f>
        <v>0</v>
      </c>
      <c r="P24">
        <f>ROUND(N24+O24,0)</f>
        <v>45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82</v>
      </c>
      <c r="E25" s="13">
        <v>77</v>
      </c>
      <c r="F25" s="13">
        <v>86</v>
      </c>
      <c r="G25" s="14"/>
      <c r="H25" s="13"/>
      <c r="I25" s="13"/>
      <c r="J25" s="13"/>
      <c r="M25">
        <f>D25+E25+F25+G25+H25</f>
        <v>245</v>
      </c>
      <c r="N25">
        <f>D25*0.17+E25*0.17+F25*0.17+G25*0.17+H25*0.17</f>
        <v>41.650000000000006</v>
      </c>
      <c r="O25">
        <f>I25*0.15</f>
        <v>0</v>
      </c>
      <c r="P25">
        <f>ROUND(N25+O25,0)</f>
        <v>42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91</v>
      </c>
      <c r="E26" s="13">
        <v>93</v>
      </c>
      <c r="F26" s="13">
        <v>98</v>
      </c>
      <c r="G26" s="14"/>
      <c r="H26" s="13"/>
      <c r="I26" s="13"/>
      <c r="J26" s="13"/>
      <c r="M26">
        <f>D26+E26+F26+G26+H26</f>
        <v>282</v>
      </c>
      <c r="N26">
        <f>D26*0.17+E26*0.17+F26*0.17+G26*0.17+H26*0.17</f>
        <v>47.94</v>
      </c>
      <c r="O26">
        <f>I26*0.15</f>
        <v>0</v>
      </c>
      <c r="P26">
        <f>ROUND(N26+O26,0)</f>
        <v>48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92</v>
      </c>
      <c r="E27" s="13">
        <v>96</v>
      </c>
      <c r="F27" s="13">
        <v>98</v>
      </c>
      <c r="G27" s="14"/>
      <c r="H27" s="13"/>
      <c r="I27" s="13"/>
      <c r="J27" s="13"/>
      <c r="M27">
        <f>D27+E27+F27+G27+H27</f>
        <v>286</v>
      </c>
      <c r="N27">
        <f>D27*0.17+E27*0.17+F27*0.17+G27*0.17+H27*0.17</f>
        <v>48.620000000000005</v>
      </c>
      <c r="O27">
        <f>I27*0.15</f>
        <v>0</v>
      </c>
      <c r="P27">
        <f>ROUND(N27+O27,0)</f>
        <v>49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86</v>
      </c>
      <c r="E28" s="13">
        <v>81</v>
      </c>
      <c r="F28" s="13">
        <v>93</v>
      </c>
      <c r="G28" s="14"/>
      <c r="H28" s="13"/>
      <c r="I28" s="13"/>
      <c r="J28" s="13"/>
      <c r="M28">
        <f>D28+E28+F28+G28+H28</f>
        <v>260</v>
      </c>
      <c r="N28">
        <f>D28*0.17+E28*0.17+F28*0.17+G28*0.17+H28*0.17</f>
        <v>44.2</v>
      </c>
      <c r="O28">
        <f>I28*0.15</f>
        <v>0</v>
      </c>
      <c r="P28">
        <f>ROUND(N28+O28,0)</f>
        <v>44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85</v>
      </c>
      <c r="E29" s="13">
        <v>80</v>
      </c>
      <c r="F29" s="13">
        <v>89</v>
      </c>
      <c r="G29" s="14"/>
      <c r="H29" s="13"/>
      <c r="I29" s="13"/>
      <c r="J29" s="13"/>
      <c r="M29">
        <f>D29+E29+F29+G29+H29</f>
        <v>254</v>
      </c>
      <c r="N29">
        <f>D29*0.17+E29*0.17+F29*0.17+G29*0.17+H29*0.17</f>
        <v>43.180000000000007</v>
      </c>
      <c r="O29">
        <f>I29*0.15</f>
        <v>0</v>
      </c>
      <c r="P29">
        <f>ROUND(N29+O29,0)</f>
        <v>43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85</v>
      </c>
      <c r="E30" s="13">
        <v>84</v>
      </c>
      <c r="F30" s="13">
        <v>96</v>
      </c>
      <c r="G30" s="14"/>
      <c r="H30" s="13"/>
      <c r="I30" s="13"/>
      <c r="J30" s="13"/>
      <c r="M30">
        <f>D30+E30+F30+G30+H30</f>
        <v>265</v>
      </c>
      <c r="N30">
        <f>D30*0.17+E30*0.17+F30*0.17+G30*0.17+H30*0.17</f>
        <v>45.050000000000004</v>
      </c>
      <c r="O30">
        <f>I30*0.15</f>
        <v>0</v>
      </c>
      <c r="P30">
        <f>ROUND(N30+O30,0)</f>
        <v>45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91</v>
      </c>
      <c r="E31" s="13">
        <v>87</v>
      </c>
      <c r="F31" s="13">
        <v>98</v>
      </c>
      <c r="G31" s="14"/>
      <c r="H31" s="13"/>
      <c r="I31" s="13"/>
      <c r="J31" s="13"/>
      <c r="M31">
        <f>D31+E31+F31+G31+H31</f>
        <v>276</v>
      </c>
      <c r="N31">
        <f>D31*0.17+E31*0.17+F31*0.17+G31*0.17+H31*0.17</f>
        <v>46.92</v>
      </c>
      <c r="O31">
        <f>I31*0.15</f>
        <v>0</v>
      </c>
      <c r="P31">
        <f>ROUND(N31+O31,0)</f>
        <v>47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90</v>
      </c>
      <c r="E32" s="13">
        <v>88</v>
      </c>
      <c r="F32" s="13">
        <v>95</v>
      </c>
      <c r="G32" s="14"/>
      <c r="H32" s="13"/>
      <c r="I32" s="13"/>
      <c r="J32" s="13"/>
      <c r="M32">
        <f>D32+E32+F32+G32+H32</f>
        <v>273</v>
      </c>
      <c r="N32">
        <f>D32*0.17+E32*0.17+F32*0.17+G32*0.17+H32*0.17</f>
        <v>46.410000000000004</v>
      </c>
      <c r="O32">
        <f>I32*0.15</f>
        <v>0</v>
      </c>
      <c r="P32">
        <f>ROUND(N32+O32,0)</f>
        <v>46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85</v>
      </c>
      <c r="E33" s="13">
        <v>77</v>
      </c>
      <c r="F33" s="13">
        <v>88</v>
      </c>
      <c r="G33" s="14"/>
      <c r="H33" s="13"/>
      <c r="I33" s="13"/>
      <c r="J33" s="13"/>
      <c r="M33">
        <f>D33+E33+F33+G33+H33</f>
        <v>250</v>
      </c>
      <c r="N33">
        <f>D33*0.17+E33*0.17+F33*0.17+G33*0.17+H33*0.17</f>
        <v>42.5</v>
      </c>
      <c r="O33">
        <f>I33*0.15</f>
        <v>0</v>
      </c>
      <c r="P33">
        <f>ROUND(N33+O33,0)</f>
        <v>43</v>
      </c>
    </row>
  </sheetData>
  <sheetProtection algorithmName="SHA-512" hashValue="sRUFR4qyIvTHXcS4fDT0/R/EVQg09nx4PhYxt3F3ix9vvOH/zYWMeIsSpt4z286gIvXBf5LI9ykiTTslqe9Dow==" saltValue="fKMmY51iybnURh5JswSvVA==" spinCount="100000" sheet="1" objects="1" scenarios="1"/>
  <dataValidations count="31">
    <dataValidation type="whole" allowBlank="1" showInputMessage="1" showErrorMessage="1" errorTitle="Valor fuera de rango" error="Ingrese un valor correcto" sqref="G3" xr:uid="{27DF277D-AFE7-47EC-A41A-ACB76C72FC3F}">
      <formula1>0</formula1>
      <formula2>100</formula2>
    </dataValidation>
    <dataValidation type="whole" allowBlank="1" showInputMessage="1" showErrorMessage="1" errorTitle="Valor fuera de rango" error="Ingrese un valor correcto" sqref="G4" xr:uid="{EB52C2F8-C7B7-4A74-A86B-7D5C98E85106}">
      <formula1>0</formula1>
      <formula2>100</formula2>
    </dataValidation>
    <dataValidation type="whole" allowBlank="1" showInputMessage="1" showErrorMessage="1" errorTitle="Valor fuera de rango" error="Ingrese un valor correcto" sqref="G5" xr:uid="{76B08577-E58C-43E7-9691-F3B6090354B0}">
      <formula1>0</formula1>
      <formula2>100</formula2>
    </dataValidation>
    <dataValidation type="whole" allowBlank="1" showInputMessage="1" showErrorMessage="1" errorTitle="Valor fuera de rango" error="Ingrese un valor correcto" sqref="G6" xr:uid="{967F6434-97B0-4345-9E02-706B526B00F6}">
      <formula1>0</formula1>
      <formula2>100</formula2>
    </dataValidation>
    <dataValidation type="whole" allowBlank="1" showInputMessage="1" showErrorMessage="1" errorTitle="Valor fuera de rango" error="Ingrese un valor correcto" sqref="G7" xr:uid="{E8A62DF5-8D35-470C-AA8E-7A2121A22198}">
      <formula1>0</formula1>
      <formula2>100</formula2>
    </dataValidation>
    <dataValidation type="whole" allowBlank="1" showInputMessage="1" showErrorMessage="1" errorTitle="Valor fuera de rango" error="Ingrese un valor correcto" sqref="G8" xr:uid="{0379AE29-7D9B-4137-A3BD-2EF4A068C483}">
      <formula1>0</formula1>
      <formula2>100</formula2>
    </dataValidation>
    <dataValidation type="whole" allowBlank="1" showInputMessage="1" showErrorMessage="1" errorTitle="Valor fuera de rango" error="Ingrese un valor correcto" sqref="G9" xr:uid="{1822912D-8CBF-40BB-A043-7565061E4F3F}">
      <formula1>0</formula1>
      <formula2>100</formula2>
    </dataValidation>
    <dataValidation type="whole" allowBlank="1" showInputMessage="1" showErrorMessage="1" errorTitle="Valor fuera de rango" error="Ingrese un valor correcto" sqref="G10" xr:uid="{BAE81901-9271-4C03-B08E-7BA9B4EA7310}">
      <formula1>0</formula1>
      <formula2>100</formula2>
    </dataValidation>
    <dataValidation type="whole" allowBlank="1" showInputMessage="1" showErrorMessage="1" errorTitle="Valor fuera de rango" error="Ingrese un valor correcto" sqref="G11" xr:uid="{A919AF92-5A9F-4899-BCB5-7C7CA380E4A8}">
      <formula1>0</formula1>
      <formula2>100</formula2>
    </dataValidation>
    <dataValidation type="whole" allowBlank="1" showInputMessage="1" showErrorMessage="1" errorTitle="Valor fuera de rango" error="Ingrese un valor correcto" sqref="G12" xr:uid="{6050EDE2-ACA3-4B96-87BB-D1819425CA9B}">
      <formula1>0</formula1>
      <formula2>100</formula2>
    </dataValidation>
    <dataValidation type="whole" allowBlank="1" showInputMessage="1" showErrorMessage="1" errorTitle="Valor fuera de rango" error="Ingrese un valor correcto" sqref="G13" xr:uid="{D0476649-F4DA-4354-A37E-6FD307F4517C}">
      <formula1>0</formula1>
      <formula2>100</formula2>
    </dataValidation>
    <dataValidation type="whole" allowBlank="1" showInputMessage="1" showErrorMessage="1" errorTitle="Valor fuera de rango" error="Ingrese un valor correcto" sqref="G14" xr:uid="{1D249AE4-9BD8-4194-A75C-FB617988AA30}">
      <formula1>0</formula1>
      <formula2>100</formula2>
    </dataValidation>
    <dataValidation type="whole" allowBlank="1" showInputMessage="1" showErrorMessage="1" errorTitle="Valor fuera de rango" error="Ingrese un valor correcto" sqref="G15" xr:uid="{6EA87FE9-257A-4BE3-8FBC-31D586D73981}">
      <formula1>0</formula1>
      <formula2>100</formula2>
    </dataValidation>
    <dataValidation type="whole" allowBlank="1" showInputMessage="1" showErrorMessage="1" errorTitle="Valor fuera de rango" error="Ingrese un valor correcto" sqref="G16" xr:uid="{7DFE4C46-82F2-4504-95C5-2FBB0E859526}">
      <formula1>0</formula1>
      <formula2>100</formula2>
    </dataValidation>
    <dataValidation type="whole" allowBlank="1" showInputMessage="1" showErrorMessage="1" errorTitle="Valor fuera de rango" error="Ingrese un valor correcto" sqref="G17" xr:uid="{E17C09F7-4F63-45B5-9EF4-2D617FB5D339}">
      <formula1>0</formula1>
      <formula2>100</formula2>
    </dataValidation>
    <dataValidation type="whole" allowBlank="1" showInputMessage="1" showErrorMessage="1" errorTitle="Valor fuera de rango" error="Ingrese un valor correcto" sqref="G18" xr:uid="{2BD2483A-A7A0-42EB-9EF9-C1DC0AD09C62}">
      <formula1>0</formula1>
      <formula2>100</formula2>
    </dataValidation>
    <dataValidation type="whole" allowBlank="1" showInputMessage="1" showErrorMessage="1" errorTitle="Valor fuera de rango" error="Ingrese un valor correcto" sqref="G19" xr:uid="{CE27F532-5B71-4044-981C-673DB87085F7}">
      <formula1>0</formula1>
      <formula2>100</formula2>
    </dataValidation>
    <dataValidation type="whole" allowBlank="1" showInputMessage="1" showErrorMessage="1" errorTitle="Valor fuera de rango" error="Ingrese un valor correcto" sqref="G20" xr:uid="{741F5F29-1800-452E-8AD3-A51E129CD88B}">
      <formula1>0</formula1>
      <formula2>100</formula2>
    </dataValidation>
    <dataValidation type="whole" allowBlank="1" showInputMessage="1" showErrorMessage="1" errorTitle="Valor fuera de rango" error="Ingrese un valor correcto" sqref="G21" xr:uid="{F4573B56-F4D7-40AB-A295-CD621372B2F6}">
      <formula1>0</formula1>
      <formula2>100</formula2>
    </dataValidation>
    <dataValidation type="whole" allowBlank="1" showInputMessage="1" showErrorMessage="1" errorTitle="Valor fuera de rango" error="Ingrese un valor correcto" sqref="G22" xr:uid="{1DCD6AC1-47A4-4197-88E4-3A675D0FE4BA}">
      <formula1>0</formula1>
      <formula2>100</formula2>
    </dataValidation>
    <dataValidation type="whole" allowBlank="1" showInputMessage="1" showErrorMessage="1" errorTitle="Valor fuera de rango" error="Ingrese un valor correcto" sqref="G23" xr:uid="{56925C11-5166-45E5-B858-094C378261DB}">
      <formula1>0</formula1>
      <formula2>100</formula2>
    </dataValidation>
    <dataValidation type="whole" allowBlank="1" showInputMessage="1" showErrorMessage="1" errorTitle="Valor fuera de rango" error="Ingrese un valor correcto" sqref="G24" xr:uid="{24B82DE2-55FE-428A-89F2-BDAADA9AC4C9}">
      <formula1>0</formula1>
      <formula2>100</formula2>
    </dataValidation>
    <dataValidation type="whole" allowBlank="1" showInputMessage="1" showErrorMessage="1" errorTitle="Valor fuera de rango" error="Ingrese un valor correcto" sqref="G25" xr:uid="{CC60BF77-9950-4E83-A777-8F78016BDFBF}">
      <formula1>0</formula1>
      <formula2>100</formula2>
    </dataValidation>
    <dataValidation type="whole" allowBlank="1" showInputMessage="1" showErrorMessage="1" errorTitle="Valor fuera de rango" error="Ingrese un valor correcto" sqref="G26" xr:uid="{EA836254-05D8-4644-AA69-70886795216A}">
      <formula1>0</formula1>
      <formula2>100</formula2>
    </dataValidation>
    <dataValidation type="whole" allowBlank="1" showInputMessage="1" showErrorMessage="1" errorTitle="Valor fuera de rango" error="Ingrese un valor correcto" sqref="G27" xr:uid="{2B662BFB-A8E7-4436-BACA-5CA8BB10EB58}">
      <formula1>0</formula1>
      <formula2>100</formula2>
    </dataValidation>
    <dataValidation type="whole" allowBlank="1" showInputMessage="1" showErrorMessage="1" errorTitle="Valor fuera de rango" error="Ingrese un valor correcto" sqref="G28" xr:uid="{5C9EA6E3-3575-49A9-849E-05BE1C2DECEB}">
      <formula1>0</formula1>
      <formula2>100</formula2>
    </dataValidation>
    <dataValidation type="whole" allowBlank="1" showInputMessage="1" showErrorMessage="1" errorTitle="Valor fuera de rango" error="Ingrese un valor correcto" sqref="G29" xr:uid="{9601A6E5-BCF8-4E8B-9355-605F7DE88537}">
      <formula1>0</formula1>
      <formula2>100</formula2>
    </dataValidation>
    <dataValidation type="whole" allowBlank="1" showInputMessage="1" showErrorMessage="1" errorTitle="Valor fuera de rango" error="Ingrese un valor correcto" sqref="G30" xr:uid="{C8F4DA1C-4954-4EE3-B949-CF8757E0FABD}">
      <formula1>0</formula1>
      <formula2>100</formula2>
    </dataValidation>
    <dataValidation type="whole" allowBlank="1" showInputMessage="1" showErrorMessage="1" errorTitle="Valor fuera de rango" error="Ingrese un valor correcto" sqref="G31" xr:uid="{4E482713-2B11-4BA4-B927-5FCB3F7677CB}">
      <formula1>0</formula1>
      <formula2>100</formula2>
    </dataValidation>
    <dataValidation type="whole" allowBlank="1" showInputMessage="1" showErrorMessage="1" errorTitle="Valor fuera de rango" error="Ingrese un valor correcto" sqref="G32" xr:uid="{B56C4CAD-B374-411E-8066-9ECE4C13F66F}">
      <formula1>0</formula1>
      <formula2>100</formula2>
    </dataValidation>
    <dataValidation type="whole" allowBlank="1" showInputMessage="1" showErrorMessage="1" errorTitle="Valor fuera de rango" error="Ingrese un valor correcto" sqref="G33" xr:uid="{40B1D746-F122-4A55-A938-76143B26B4FD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8992-F303-473D-AFD1-541C03DCD26F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4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271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79</v>
      </c>
      <c r="B3" s="11">
        <v>1</v>
      </c>
      <c r="C3" s="12" t="s">
        <v>80</v>
      </c>
      <c r="D3" s="13">
        <v>92</v>
      </c>
      <c r="E3" s="13">
        <v>71</v>
      </c>
      <c r="F3" s="13">
        <v>83</v>
      </c>
      <c r="G3" s="14"/>
      <c r="H3" s="13"/>
      <c r="I3" s="13"/>
      <c r="J3" s="13"/>
      <c r="M3">
        <f>D3+E3+F3+G3+H3</f>
        <v>246</v>
      </c>
      <c r="N3">
        <f>D3*0.17+E3*0.17+F3*0.17+G3*0.17+H3*0.17</f>
        <v>41.82</v>
      </c>
      <c r="O3">
        <f>I3*0.15</f>
        <v>0</v>
      </c>
      <c r="P3">
        <f>ROUND(N3+O3,0)</f>
        <v>42</v>
      </c>
    </row>
    <row r="4" spans="1:16" x14ac:dyDescent="0.25">
      <c r="A4" s="11" t="s">
        <v>81</v>
      </c>
      <c r="B4" s="11">
        <v>2</v>
      </c>
      <c r="C4" s="12" t="s">
        <v>82</v>
      </c>
      <c r="D4" s="13">
        <v>95</v>
      </c>
      <c r="E4" s="13">
        <v>81</v>
      </c>
      <c r="F4" s="13">
        <v>91</v>
      </c>
      <c r="G4" s="14"/>
      <c r="H4" s="13"/>
      <c r="I4" s="13"/>
      <c r="J4" s="13"/>
      <c r="M4">
        <f>D4+E4+F4+G4+H4</f>
        <v>267</v>
      </c>
      <c r="N4">
        <f>D4*0.17+E4*0.17+F4*0.17+G4*0.17+H4*0.17</f>
        <v>45.39</v>
      </c>
      <c r="O4">
        <f>I4*0.15</f>
        <v>0</v>
      </c>
      <c r="P4">
        <f>ROUND(N4+O4,0)</f>
        <v>45</v>
      </c>
    </row>
    <row r="5" spans="1:16" x14ac:dyDescent="0.25">
      <c r="A5" s="11" t="s">
        <v>83</v>
      </c>
      <c r="B5" s="11">
        <v>3</v>
      </c>
      <c r="C5" s="12" t="s">
        <v>84</v>
      </c>
      <c r="D5" s="13">
        <v>91</v>
      </c>
      <c r="E5" s="13">
        <v>77</v>
      </c>
      <c r="F5" s="13">
        <v>84</v>
      </c>
      <c r="G5" s="14"/>
      <c r="H5" s="13"/>
      <c r="I5" s="13"/>
      <c r="J5" s="13"/>
      <c r="M5">
        <f>D5+E5+F5+G5+H5</f>
        <v>252</v>
      </c>
      <c r="N5">
        <f>D5*0.17+E5*0.17+F5*0.17+G5*0.17+H5*0.17</f>
        <v>42.84</v>
      </c>
      <c r="O5">
        <f>I5*0.15</f>
        <v>0</v>
      </c>
      <c r="P5">
        <f>ROUND(N5+O5,0)</f>
        <v>43</v>
      </c>
    </row>
    <row r="6" spans="1:16" x14ac:dyDescent="0.25">
      <c r="A6" s="11" t="s">
        <v>85</v>
      </c>
      <c r="B6" s="11">
        <v>4</v>
      </c>
      <c r="C6" s="12" t="s">
        <v>86</v>
      </c>
      <c r="D6" s="13">
        <v>87</v>
      </c>
      <c r="E6" s="13">
        <v>74</v>
      </c>
      <c r="F6" s="13">
        <v>85</v>
      </c>
      <c r="G6" s="14"/>
      <c r="H6" s="13"/>
      <c r="I6" s="13"/>
      <c r="J6" s="13"/>
      <c r="M6">
        <f>D6+E6+F6+G6+H6</f>
        <v>246</v>
      </c>
      <c r="N6">
        <f>D6*0.17+E6*0.17+F6*0.17+G6*0.17+H6*0.17</f>
        <v>41.82</v>
      </c>
      <c r="O6">
        <f>I6*0.15</f>
        <v>0</v>
      </c>
      <c r="P6">
        <f>ROUND(N6+O6,0)</f>
        <v>42</v>
      </c>
    </row>
    <row r="7" spans="1:16" x14ac:dyDescent="0.25">
      <c r="A7" s="11" t="s">
        <v>87</v>
      </c>
      <c r="B7" s="11">
        <v>5</v>
      </c>
      <c r="C7" s="12" t="s">
        <v>88</v>
      </c>
      <c r="D7" s="13">
        <v>89</v>
      </c>
      <c r="E7" s="13">
        <v>84</v>
      </c>
      <c r="F7" s="13">
        <v>90</v>
      </c>
      <c r="G7" s="14"/>
      <c r="H7" s="13"/>
      <c r="I7" s="13"/>
      <c r="J7" s="13"/>
      <c r="M7">
        <f>D7+E7+F7+G7+H7</f>
        <v>263</v>
      </c>
      <c r="N7">
        <f>D7*0.17+E7*0.17+F7*0.17+G7*0.17+H7*0.17</f>
        <v>44.710000000000008</v>
      </c>
      <c r="O7">
        <f>I7*0.15</f>
        <v>0</v>
      </c>
      <c r="P7">
        <f>ROUND(N7+O7,0)</f>
        <v>45</v>
      </c>
    </row>
    <row r="8" spans="1:16" x14ac:dyDescent="0.25">
      <c r="A8" s="11" t="s">
        <v>89</v>
      </c>
      <c r="B8" s="11">
        <v>6</v>
      </c>
      <c r="C8" s="12" t="s">
        <v>90</v>
      </c>
      <c r="D8" s="13">
        <v>91</v>
      </c>
      <c r="E8" s="13">
        <v>77</v>
      </c>
      <c r="F8" s="13">
        <v>85</v>
      </c>
      <c r="G8" s="14"/>
      <c r="H8" s="13"/>
      <c r="I8" s="13"/>
      <c r="J8" s="13"/>
      <c r="M8">
        <f>D8+E8+F8+G8+H8</f>
        <v>253</v>
      </c>
      <c r="N8">
        <f>D8*0.17+E8*0.17+F8*0.17+G8*0.17+H8*0.17</f>
        <v>43.010000000000005</v>
      </c>
      <c r="O8">
        <f>I8*0.15</f>
        <v>0</v>
      </c>
      <c r="P8">
        <f>ROUND(N8+O8,0)</f>
        <v>43</v>
      </c>
    </row>
    <row r="9" spans="1:16" x14ac:dyDescent="0.25">
      <c r="A9" s="11" t="s">
        <v>91</v>
      </c>
      <c r="B9" s="11">
        <v>7</v>
      </c>
      <c r="C9" s="12" t="s">
        <v>92</v>
      </c>
      <c r="D9" s="13">
        <v>95</v>
      </c>
      <c r="E9" s="13">
        <v>89</v>
      </c>
      <c r="F9" s="13">
        <v>95</v>
      </c>
      <c r="G9" s="14"/>
      <c r="H9" s="13"/>
      <c r="I9" s="13"/>
      <c r="J9" s="13"/>
      <c r="M9">
        <f>D9+E9+F9+G9+H9</f>
        <v>279</v>
      </c>
      <c r="N9">
        <f>D9*0.17+E9*0.17+F9*0.17+G9*0.17+H9*0.17</f>
        <v>47.430000000000007</v>
      </c>
      <c r="O9">
        <f>I9*0.15</f>
        <v>0</v>
      </c>
      <c r="P9">
        <f>ROUND(N9+O9,0)</f>
        <v>47</v>
      </c>
    </row>
    <row r="10" spans="1:16" x14ac:dyDescent="0.25">
      <c r="A10" s="11" t="s">
        <v>93</v>
      </c>
      <c r="B10" s="11">
        <v>8</v>
      </c>
      <c r="C10" s="12" t="s">
        <v>94</v>
      </c>
      <c r="D10" s="13">
        <v>93</v>
      </c>
      <c r="E10" s="13">
        <v>87</v>
      </c>
      <c r="F10" s="13">
        <v>82</v>
      </c>
      <c r="G10" s="14"/>
      <c r="H10" s="13"/>
      <c r="I10" s="13"/>
      <c r="J10" s="13"/>
      <c r="M10">
        <f>D10+E10+F10+G10+H10</f>
        <v>262</v>
      </c>
      <c r="N10">
        <f>D10*0.17+E10*0.17+F10*0.17+G10*0.17+H10*0.17</f>
        <v>44.540000000000006</v>
      </c>
      <c r="O10">
        <f>I10*0.15</f>
        <v>0</v>
      </c>
      <c r="P10">
        <f>ROUND(N10+O10,0)</f>
        <v>45</v>
      </c>
    </row>
    <row r="11" spans="1:16" x14ac:dyDescent="0.25">
      <c r="A11" s="11" t="s">
        <v>95</v>
      </c>
      <c r="B11" s="11">
        <v>9</v>
      </c>
      <c r="C11" s="12" t="s">
        <v>96</v>
      </c>
      <c r="D11" s="13">
        <v>93</v>
      </c>
      <c r="E11" s="13">
        <v>93</v>
      </c>
      <c r="F11" s="13">
        <v>91</v>
      </c>
      <c r="G11" s="14"/>
      <c r="H11" s="13"/>
      <c r="I11" s="13"/>
      <c r="J11" s="13"/>
      <c r="M11">
        <f>D11+E11+F11+G11+H11</f>
        <v>277</v>
      </c>
      <c r="N11">
        <f>D11*0.17+E11*0.17+F11*0.17+G11*0.17+H11*0.17</f>
        <v>47.09</v>
      </c>
      <c r="O11">
        <f>I11*0.15</f>
        <v>0</v>
      </c>
      <c r="P11">
        <f>ROUND(N11+O11,0)</f>
        <v>47</v>
      </c>
    </row>
    <row r="12" spans="1:16" x14ac:dyDescent="0.25">
      <c r="A12" s="11" t="s">
        <v>97</v>
      </c>
      <c r="B12" s="11">
        <v>10</v>
      </c>
      <c r="C12" s="12" t="s">
        <v>98</v>
      </c>
      <c r="D12" s="13">
        <v>92</v>
      </c>
      <c r="E12" s="13">
        <v>87</v>
      </c>
      <c r="F12" s="13">
        <v>83</v>
      </c>
      <c r="G12" s="14"/>
      <c r="H12" s="13"/>
      <c r="I12" s="13"/>
      <c r="J12" s="13"/>
      <c r="M12">
        <f>D12+E12+F12+G12+H12</f>
        <v>262</v>
      </c>
      <c r="N12">
        <f>D12*0.17+E12*0.17+F12*0.17+G12*0.17+H12*0.17</f>
        <v>44.54</v>
      </c>
      <c r="O12">
        <f>I12*0.15</f>
        <v>0</v>
      </c>
      <c r="P12">
        <f>ROUND(N12+O12,0)</f>
        <v>45</v>
      </c>
    </row>
    <row r="13" spans="1:16" x14ac:dyDescent="0.25">
      <c r="A13" s="11" t="s">
        <v>99</v>
      </c>
      <c r="B13" s="11">
        <v>11</v>
      </c>
      <c r="C13" s="12" t="s">
        <v>100</v>
      </c>
      <c r="D13" s="13">
        <v>91</v>
      </c>
      <c r="E13" s="13">
        <v>80</v>
      </c>
      <c r="F13" s="13">
        <v>93</v>
      </c>
      <c r="G13" s="14"/>
      <c r="H13" s="13"/>
      <c r="I13" s="13"/>
      <c r="J13" s="13"/>
      <c r="M13">
        <f>D13+E13+F13+G13+H13</f>
        <v>264</v>
      </c>
      <c r="N13">
        <f>D13*0.17+E13*0.17+F13*0.17+G13*0.17+H13*0.17</f>
        <v>44.88</v>
      </c>
      <c r="O13">
        <f>I13*0.15</f>
        <v>0</v>
      </c>
      <c r="P13">
        <f>ROUND(N13+O13,0)</f>
        <v>45</v>
      </c>
    </row>
    <row r="14" spans="1:16" x14ac:dyDescent="0.25">
      <c r="A14" s="11" t="s">
        <v>101</v>
      </c>
      <c r="B14" s="11">
        <v>12</v>
      </c>
      <c r="C14" s="12" t="s">
        <v>102</v>
      </c>
      <c r="D14" s="13">
        <v>92</v>
      </c>
      <c r="E14" s="13">
        <v>83</v>
      </c>
      <c r="F14" s="13">
        <v>86</v>
      </c>
      <c r="G14" s="14"/>
      <c r="H14" s="13"/>
      <c r="I14" s="13"/>
      <c r="J14" s="13"/>
      <c r="M14">
        <f>D14+E14+F14+G14+H14</f>
        <v>261</v>
      </c>
      <c r="N14">
        <f>D14*0.17+E14*0.17+F14*0.17+G14*0.17+H14*0.17</f>
        <v>44.370000000000005</v>
      </c>
      <c r="O14">
        <f>I14*0.15</f>
        <v>0</v>
      </c>
      <c r="P14">
        <f>ROUND(N14+O14,0)</f>
        <v>44</v>
      </c>
    </row>
    <row r="15" spans="1:16" x14ac:dyDescent="0.25">
      <c r="A15" s="11" t="s">
        <v>103</v>
      </c>
      <c r="B15" s="11">
        <v>13</v>
      </c>
      <c r="C15" s="12" t="s">
        <v>104</v>
      </c>
      <c r="D15" s="13">
        <v>89</v>
      </c>
      <c r="E15" s="13">
        <v>73</v>
      </c>
      <c r="F15" s="13">
        <v>89</v>
      </c>
      <c r="G15" s="14"/>
      <c r="H15" s="13"/>
      <c r="I15" s="13"/>
      <c r="J15" s="13"/>
      <c r="M15">
        <f>D15+E15+F15+G15+H15</f>
        <v>251</v>
      </c>
      <c r="N15">
        <f>D15*0.17+E15*0.17+F15*0.17+G15*0.17+H15*0.17</f>
        <v>42.67</v>
      </c>
      <c r="O15">
        <f>I15*0.15</f>
        <v>0</v>
      </c>
      <c r="P15">
        <f>ROUND(N15+O15,0)</f>
        <v>43</v>
      </c>
    </row>
    <row r="16" spans="1:16" x14ac:dyDescent="0.25">
      <c r="A16" s="11" t="s">
        <v>105</v>
      </c>
      <c r="B16" s="11">
        <v>14</v>
      </c>
      <c r="C16" s="12" t="s">
        <v>106</v>
      </c>
      <c r="D16" s="13">
        <v>91</v>
      </c>
      <c r="E16" s="13">
        <v>88</v>
      </c>
      <c r="F16" s="13">
        <v>96</v>
      </c>
      <c r="G16" s="14"/>
      <c r="H16" s="13"/>
      <c r="I16" s="13"/>
      <c r="J16" s="13"/>
      <c r="M16">
        <f>D16+E16+F16+G16+H16</f>
        <v>275</v>
      </c>
      <c r="N16">
        <f>D16*0.17+E16*0.17+F16*0.17+G16*0.17+H16*0.17</f>
        <v>46.75</v>
      </c>
      <c r="O16">
        <f>I16*0.15</f>
        <v>0</v>
      </c>
      <c r="P16">
        <f>ROUND(N16+O16,0)</f>
        <v>47</v>
      </c>
    </row>
    <row r="17" spans="1:16" x14ac:dyDescent="0.25">
      <c r="A17" s="11" t="s">
        <v>107</v>
      </c>
      <c r="B17" s="11">
        <v>15</v>
      </c>
      <c r="C17" s="12" t="s">
        <v>108</v>
      </c>
      <c r="D17" s="13">
        <v>86</v>
      </c>
      <c r="E17" s="13">
        <v>70</v>
      </c>
      <c r="F17" s="13">
        <v>73</v>
      </c>
      <c r="G17" s="14"/>
      <c r="H17" s="13"/>
      <c r="I17" s="13"/>
      <c r="J17" s="13"/>
      <c r="M17">
        <f>D17+E17+F17+G17+H17</f>
        <v>229</v>
      </c>
      <c r="N17">
        <f>D17*0.17+E17*0.17+F17*0.17+G17*0.17+H17*0.17</f>
        <v>38.930000000000007</v>
      </c>
      <c r="O17">
        <f>I17*0.15</f>
        <v>0</v>
      </c>
      <c r="P17">
        <f>ROUND(N17+O17,0)</f>
        <v>39</v>
      </c>
    </row>
    <row r="18" spans="1:16" x14ac:dyDescent="0.25">
      <c r="A18" s="11" t="s">
        <v>109</v>
      </c>
      <c r="B18" s="11">
        <v>16</v>
      </c>
      <c r="C18" s="12" t="s">
        <v>110</v>
      </c>
      <c r="D18" s="13">
        <v>93</v>
      </c>
      <c r="E18" s="13">
        <v>99</v>
      </c>
      <c r="F18" s="13">
        <v>98</v>
      </c>
      <c r="G18" s="14"/>
      <c r="H18" s="13"/>
      <c r="I18" s="13"/>
      <c r="J18" s="13"/>
      <c r="M18">
        <f>D18+E18+F18+G18+H18</f>
        <v>290</v>
      </c>
      <c r="N18">
        <f>D18*0.17+E18*0.17+F18*0.17+G18*0.17+H18*0.17</f>
        <v>49.3</v>
      </c>
      <c r="O18">
        <f>I18*0.15</f>
        <v>0</v>
      </c>
      <c r="P18">
        <f>ROUND(N18+O18,0)</f>
        <v>49</v>
      </c>
    </row>
    <row r="19" spans="1:16" x14ac:dyDescent="0.25">
      <c r="A19" s="11" t="s">
        <v>111</v>
      </c>
      <c r="B19" s="11">
        <v>17</v>
      </c>
      <c r="C19" s="12" t="s">
        <v>112</v>
      </c>
      <c r="D19" s="13">
        <v>94</v>
      </c>
      <c r="E19" s="13">
        <v>86</v>
      </c>
      <c r="F19" s="13">
        <v>92</v>
      </c>
      <c r="G19" s="14"/>
      <c r="H19" s="13"/>
      <c r="I19" s="13"/>
      <c r="J19" s="13"/>
      <c r="M19">
        <f>D19+E19+F19+G19+H19</f>
        <v>272</v>
      </c>
      <c r="N19">
        <f>D19*0.17+E19*0.17+F19*0.17+G19*0.17+H19*0.17</f>
        <v>46.24</v>
      </c>
      <c r="O19">
        <f>I19*0.15</f>
        <v>0</v>
      </c>
      <c r="P19">
        <f>ROUND(N19+O19,0)</f>
        <v>46</v>
      </c>
    </row>
    <row r="20" spans="1:16" x14ac:dyDescent="0.25">
      <c r="A20" s="11" t="s">
        <v>113</v>
      </c>
      <c r="B20" s="11">
        <v>18</v>
      </c>
      <c r="C20" s="12" t="s">
        <v>114</v>
      </c>
      <c r="D20" s="13">
        <v>96</v>
      </c>
      <c r="E20" s="13">
        <v>74</v>
      </c>
      <c r="F20" s="13">
        <v>85</v>
      </c>
      <c r="G20" s="14"/>
      <c r="H20" s="13"/>
      <c r="I20" s="13"/>
      <c r="J20" s="13"/>
      <c r="M20">
        <f>D20+E20+F20+G20+H20</f>
        <v>255</v>
      </c>
      <c r="N20">
        <f>D20*0.17+E20*0.17+F20*0.17+G20*0.17+H20*0.17</f>
        <v>43.35</v>
      </c>
      <c r="O20">
        <f>I20*0.15</f>
        <v>0</v>
      </c>
      <c r="P20">
        <f>ROUND(N20+O20,0)</f>
        <v>43</v>
      </c>
    </row>
    <row r="21" spans="1:16" x14ac:dyDescent="0.25">
      <c r="A21" s="11" t="s">
        <v>115</v>
      </c>
      <c r="B21" s="11">
        <v>19</v>
      </c>
      <c r="C21" s="12" t="s">
        <v>116</v>
      </c>
      <c r="D21" s="13">
        <v>89</v>
      </c>
      <c r="E21" s="13">
        <v>71</v>
      </c>
      <c r="F21" s="13">
        <v>84</v>
      </c>
      <c r="G21" s="14"/>
      <c r="H21" s="13"/>
      <c r="I21" s="13"/>
      <c r="J21" s="13"/>
      <c r="M21">
        <f>D21+E21+F21+G21+H21</f>
        <v>244</v>
      </c>
      <c r="N21">
        <f>D21*0.17+E21*0.17+F21*0.17+G21*0.17+H21*0.17</f>
        <v>41.480000000000004</v>
      </c>
      <c r="O21">
        <f>I21*0.15</f>
        <v>0</v>
      </c>
      <c r="P21">
        <f>ROUND(N21+O21,0)</f>
        <v>41</v>
      </c>
    </row>
    <row r="22" spans="1:16" x14ac:dyDescent="0.25">
      <c r="A22" s="11" t="s">
        <v>117</v>
      </c>
      <c r="B22" s="11">
        <v>20</v>
      </c>
      <c r="C22" s="12" t="s">
        <v>118</v>
      </c>
      <c r="D22" s="13">
        <v>93</v>
      </c>
      <c r="E22" s="13">
        <v>88</v>
      </c>
      <c r="F22" s="13">
        <v>91</v>
      </c>
      <c r="G22" s="14"/>
      <c r="H22" s="13"/>
      <c r="I22" s="13"/>
      <c r="J22" s="13"/>
      <c r="M22">
        <f>D22+E22+F22+G22+H22</f>
        <v>272</v>
      </c>
      <c r="N22">
        <f>D22*0.17+E22*0.17+F22*0.17+G22*0.17+H22*0.17</f>
        <v>46.24</v>
      </c>
      <c r="O22">
        <f>I22*0.15</f>
        <v>0</v>
      </c>
      <c r="P22">
        <f>ROUND(N22+O22,0)</f>
        <v>46</v>
      </c>
    </row>
    <row r="23" spans="1:16" x14ac:dyDescent="0.25">
      <c r="A23" s="11" t="s">
        <v>119</v>
      </c>
      <c r="B23" s="11">
        <v>21</v>
      </c>
      <c r="C23" s="12" t="s">
        <v>120</v>
      </c>
      <c r="D23" s="13">
        <v>93</v>
      </c>
      <c r="E23" s="13">
        <v>92</v>
      </c>
      <c r="F23" s="13">
        <v>91</v>
      </c>
      <c r="G23" s="14"/>
      <c r="H23" s="13"/>
      <c r="I23" s="13"/>
      <c r="J23" s="13"/>
      <c r="M23">
        <f>D23+E23+F23+G23+H23</f>
        <v>276</v>
      </c>
      <c r="N23">
        <f>D23*0.17+E23*0.17+F23*0.17+G23*0.17+H23*0.17</f>
        <v>46.92</v>
      </c>
      <c r="O23">
        <f>I23*0.15</f>
        <v>0</v>
      </c>
      <c r="P23">
        <f>ROUND(N23+O23,0)</f>
        <v>47</v>
      </c>
    </row>
    <row r="24" spans="1:16" x14ac:dyDescent="0.25">
      <c r="A24" s="11" t="s">
        <v>121</v>
      </c>
      <c r="B24" s="11">
        <v>22</v>
      </c>
      <c r="C24" s="12" t="s">
        <v>122</v>
      </c>
      <c r="D24" s="13">
        <v>88</v>
      </c>
      <c r="E24" s="13">
        <v>82</v>
      </c>
      <c r="F24" s="13">
        <v>82</v>
      </c>
      <c r="G24" s="14"/>
      <c r="H24" s="13"/>
      <c r="I24" s="13"/>
      <c r="J24" s="13"/>
      <c r="M24">
        <f>D24+E24+F24+G24+H24</f>
        <v>252</v>
      </c>
      <c r="N24">
        <f>D24*0.17+E24*0.17+F24*0.17+G24*0.17+H24*0.17</f>
        <v>42.84</v>
      </c>
      <c r="O24">
        <f>I24*0.15</f>
        <v>0</v>
      </c>
      <c r="P24">
        <f>ROUND(N24+O24,0)</f>
        <v>43</v>
      </c>
    </row>
    <row r="25" spans="1:16" x14ac:dyDescent="0.25">
      <c r="A25" s="11" t="s">
        <v>123</v>
      </c>
      <c r="B25" s="11">
        <v>23</v>
      </c>
      <c r="C25" s="12" t="s">
        <v>124</v>
      </c>
      <c r="D25" s="13">
        <v>97</v>
      </c>
      <c r="E25" s="13">
        <v>85</v>
      </c>
      <c r="F25" s="13">
        <v>99</v>
      </c>
      <c r="G25" s="14"/>
      <c r="H25" s="13"/>
      <c r="I25" s="13"/>
      <c r="J25" s="13"/>
      <c r="M25">
        <f>D25+E25+F25+G25+H25</f>
        <v>281</v>
      </c>
      <c r="N25">
        <f>D25*0.17+E25*0.17+F25*0.17+G25*0.17+H25*0.17</f>
        <v>47.77000000000001</v>
      </c>
      <c r="O25">
        <f>I25*0.15</f>
        <v>0</v>
      </c>
      <c r="P25">
        <f>ROUND(N25+O25,0)</f>
        <v>48</v>
      </c>
    </row>
    <row r="26" spans="1:16" x14ac:dyDescent="0.25">
      <c r="A26" s="11" t="s">
        <v>125</v>
      </c>
      <c r="B26" s="11">
        <v>24</v>
      </c>
      <c r="C26" s="12" t="s">
        <v>126</v>
      </c>
      <c r="D26" s="13">
        <v>92</v>
      </c>
      <c r="E26" s="13">
        <v>83</v>
      </c>
      <c r="F26" s="13">
        <v>94</v>
      </c>
      <c r="G26" s="14"/>
      <c r="H26" s="13"/>
      <c r="I26" s="13"/>
      <c r="J26" s="13"/>
      <c r="M26">
        <f>D26+E26+F26+G26+H26</f>
        <v>269</v>
      </c>
      <c r="N26">
        <f>D26*0.17+E26*0.17+F26*0.17+G26*0.17+H26*0.17</f>
        <v>45.730000000000004</v>
      </c>
      <c r="O26">
        <f>I26*0.15</f>
        <v>0</v>
      </c>
      <c r="P26">
        <f>ROUND(N26+O26,0)</f>
        <v>46</v>
      </c>
    </row>
    <row r="27" spans="1:16" x14ac:dyDescent="0.25">
      <c r="A27" s="11" t="s">
        <v>127</v>
      </c>
      <c r="B27" s="11">
        <v>25</v>
      </c>
      <c r="C27" s="12" t="s">
        <v>128</v>
      </c>
      <c r="D27" s="13">
        <v>88</v>
      </c>
      <c r="E27" s="13">
        <v>73</v>
      </c>
      <c r="F27" s="13">
        <v>94</v>
      </c>
      <c r="G27" s="14"/>
      <c r="H27" s="13"/>
      <c r="I27" s="13"/>
      <c r="J27" s="13"/>
      <c r="M27">
        <f>D27+E27+F27+G27+H27</f>
        <v>255</v>
      </c>
      <c r="N27">
        <f>D27*0.17+E27*0.17+F27*0.17+G27*0.17+H27*0.17</f>
        <v>43.35</v>
      </c>
      <c r="O27">
        <f>I27*0.15</f>
        <v>0</v>
      </c>
      <c r="P27">
        <f>ROUND(N27+O27,0)</f>
        <v>43</v>
      </c>
    </row>
    <row r="28" spans="1:16" x14ac:dyDescent="0.25">
      <c r="A28" s="11" t="s">
        <v>129</v>
      </c>
      <c r="B28" s="11">
        <v>26</v>
      </c>
      <c r="C28" s="12" t="s">
        <v>130</v>
      </c>
      <c r="D28" s="13">
        <v>90</v>
      </c>
      <c r="E28" s="13">
        <v>82</v>
      </c>
      <c r="F28" s="13">
        <v>82</v>
      </c>
      <c r="G28" s="14"/>
      <c r="H28" s="13"/>
      <c r="I28" s="13"/>
      <c r="J28" s="13"/>
      <c r="M28">
        <f>D28+E28+F28+G28+H28</f>
        <v>254</v>
      </c>
      <c r="N28">
        <f>D28*0.17+E28*0.17+F28*0.17+G28*0.17+H28*0.17</f>
        <v>43.180000000000007</v>
      </c>
      <c r="O28">
        <f>I28*0.15</f>
        <v>0</v>
      </c>
      <c r="P28">
        <f>ROUND(N28+O28,0)</f>
        <v>43</v>
      </c>
    </row>
    <row r="29" spans="1:16" x14ac:dyDescent="0.25">
      <c r="A29" s="11" t="s">
        <v>131</v>
      </c>
      <c r="B29" s="11">
        <v>27</v>
      </c>
      <c r="C29" s="12" t="s">
        <v>132</v>
      </c>
      <c r="D29" s="13">
        <v>89</v>
      </c>
      <c r="E29" s="13">
        <v>83</v>
      </c>
      <c r="F29" s="13">
        <v>82</v>
      </c>
      <c r="G29" s="14"/>
      <c r="H29" s="13"/>
      <c r="I29" s="13"/>
      <c r="J29" s="13"/>
      <c r="M29">
        <f>D29+E29+F29+G29+H29</f>
        <v>254</v>
      </c>
      <c r="N29">
        <f>D29*0.17+E29*0.17+F29*0.17+G29*0.17+H29*0.17</f>
        <v>43.180000000000007</v>
      </c>
      <c r="O29">
        <f>I29*0.15</f>
        <v>0</v>
      </c>
      <c r="P29">
        <f>ROUND(N29+O29,0)</f>
        <v>43</v>
      </c>
    </row>
    <row r="30" spans="1:16" x14ac:dyDescent="0.25">
      <c r="A30" s="11" t="s">
        <v>133</v>
      </c>
      <c r="B30" s="11">
        <v>28</v>
      </c>
      <c r="C30" s="12" t="s">
        <v>134</v>
      </c>
      <c r="D30" s="13">
        <v>95</v>
      </c>
      <c r="E30" s="13">
        <v>96</v>
      </c>
      <c r="F30" s="13">
        <v>93</v>
      </c>
      <c r="G30" s="14"/>
      <c r="H30" s="13"/>
      <c r="I30" s="13"/>
      <c r="J30" s="13"/>
      <c r="M30">
        <f>D30+E30+F30+G30+H30</f>
        <v>284</v>
      </c>
      <c r="N30">
        <f>D30*0.17+E30*0.17+F30*0.17+G30*0.17+H30*0.17</f>
        <v>48.28</v>
      </c>
      <c r="O30">
        <f>I30*0.15</f>
        <v>0</v>
      </c>
      <c r="P30">
        <f>ROUND(N30+O30,0)</f>
        <v>48</v>
      </c>
    </row>
    <row r="31" spans="1:16" x14ac:dyDescent="0.25">
      <c r="A31" s="11" t="s">
        <v>135</v>
      </c>
      <c r="B31" s="11">
        <v>29</v>
      </c>
      <c r="C31" s="12" t="s">
        <v>136</v>
      </c>
      <c r="D31" s="13">
        <v>93</v>
      </c>
      <c r="E31" s="13">
        <v>85</v>
      </c>
      <c r="F31" s="13">
        <v>94</v>
      </c>
      <c r="G31" s="14"/>
      <c r="H31" s="13"/>
      <c r="I31" s="13"/>
      <c r="J31" s="13"/>
      <c r="M31">
        <f>D31+E31+F31+G31+H31</f>
        <v>272</v>
      </c>
      <c r="N31">
        <f>D31*0.17+E31*0.17+F31*0.17+G31*0.17+H31*0.17</f>
        <v>46.24</v>
      </c>
      <c r="O31">
        <f>I31*0.15</f>
        <v>0</v>
      </c>
      <c r="P31">
        <f>ROUND(N31+O31,0)</f>
        <v>46</v>
      </c>
    </row>
    <row r="32" spans="1:16" x14ac:dyDescent="0.25">
      <c r="A32" s="11" t="s">
        <v>137</v>
      </c>
      <c r="B32" s="11">
        <v>30</v>
      </c>
      <c r="C32" s="12" t="s">
        <v>138</v>
      </c>
      <c r="D32" s="13">
        <v>92</v>
      </c>
      <c r="E32" s="13">
        <v>88</v>
      </c>
      <c r="F32" s="13">
        <v>92</v>
      </c>
      <c r="G32" s="14"/>
      <c r="H32" s="13"/>
      <c r="I32" s="13"/>
      <c r="J32" s="13"/>
      <c r="M32">
        <f>D32+E32+F32+G32+H32</f>
        <v>272</v>
      </c>
      <c r="N32">
        <f>D32*0.17+E32*0.17+F32*0.17+G32*0.17+H32*0.17</f>
        <v>46.24</v>
      </c>
      <c r="O32">
        <f>I32*0.15</f>
        <v>0</v>
      </c>
      <c r="P32">
        <f>ROUND(N32+O32,0)</f>
        <v>46</v>
      </c>
    </row>
    <row r="33" spans="1:16" x14ac:dyDescent="0.25">
      <c r="A33" s="11" t="s">
        <v>139</v>
      </c>
      <c r="B33" s="11">
        <v>31</v>
      </c>
      <c r="C33" s="12" t="s">
        <v>140</v>
      </c>
      <c r="D33" s="13">
        <v>92</v>
      </c>
      <c r="E33" s="13">
        <v>92</v>
      </c>
      <c r="F33" s="13">
        <v>96</v>
      </c>
      <c r="G33" s="14"/>
      <c r="H33" s="13"/>
      <c r="I33" s="13"/>
      <c r="J33" s="13"/>
      <c r="M33">
        <f>D33+E33+F33+G33+H33</f>
        <v>280</v>
      </c>
      <c r="N33">
        <f>D33*0.17+E33*0.17+F33*0.17+G33*0.17+H33*0.17</f>
        <v>47.6</v>
      </c>
      <c r="O33">
        <f>I33*0.15</f>
        <v>0</v>
      </c>
      <c r="P33">
        <f>ROUND(N33+O33,0)</f>
        <v>48</v>
      </c>
    </row>
    <row r="34" spans="1:16" x14ac:dyDescent="0.25">
      <c r="A34" s="11" t="s">
        <v>141</v>
      </c>
      <c r="B34" s="11">
        <v>32</v>
      </c>
      <c r="C34" s="12" t="s">
        <v>142</v>
      </c>
      <c r="D34" s="13">
        <v>92</v>
      </c>
      <c r="E34" s="13">
        <v>82</v>
      </c>
      <c r="F34" s="13">
        <v>94</v>
      </c>
      <c r="G34" s="14"/>
      <c r="H34" s="13"/>
      <c r="I34" s="13"/>
      <c r="J34" s="13"/>
      <c r="M34">
        <f>D34+E34+F34+G34+H34</f>
        <v>268</v>
      </c>
      <c r="N34">
        <f>D34*0.17+E34*0.17+F34*0.17+G34*0.17+H34*0.17</f>
        <v>45.56</v>
      </c>
      <c r="O34">
        <f>I34*0.15</f>
        <v>0</v>
      </c>
      <c r="P34">
        <f>ROUND(N34+O34,0)</f>
        <v>46</v>
      </c>
    </row>
  </sheetData>
  <sheetProtection algorithmName="SHA-512" hashValue="8tAqh3xdXZXX3CJuJJBXhKLZ6CNBD1FgA5CXrXqD3Z3Md0JYzSwXEzrJ8lm3IZog1mxd88y9cfal/jAw22yF9g==" saltValue="huikZYx+EOMnEJdx92XGnQ==" spinCount="100000" sheet="1" objects="1" scenarios="1"/>
  <dataValidations count="32">
    <dataValidation type="whole" allowBlank="1" showInputMessage="1" showErrorMessage="1" errorTitle="Valor fuera de rango" error="Ingrese un valor correcto" sqref="G3" xr:uid="{7D011B49-0910-4424-84C7-A871D4467D4E}">
      <formula1>0</formula1>
      <formula2>100</formula2>
    </dataValidation>
    <dataValidation type="whole" allowBlank="1" showInputMessage="1" showErrorMessage="1" errorTitle="Valor fuera de rango" error="Ingrese un valor correcto" sqref="G4" xr:uid="{68197C67-ACCF-4C5F-97EF-4954E4DCBF67}">
      <formula1>0</formula1>
      <formula2>100</formula2>
    </dataValidation>
    <dataValidation type="whole" allowBlank="1" showInputMessage="1" showErrorMessage="1" errorTitle="Valor fuera de rango" error="Ingrese un valor correcto" sqref="G5" xr:uid="{9D506254-CA0C-4CCA-AC2E-A2547F6E15EE}">
      <formula1>0</formula1>
      <formula2>100</formula2>
    </dataValidation>
    <dataValidation type="whole" allowBlank="1" showInputMessage="1" showErrorMessage="1" errorTitle="Valor fuera de rango" error="Ingrese un valor correcto" sqref="G6" xr:uid="{45F6C86C-A7EC-4BC7-A25D-D9890E43BA06}">
      <formula1>0</formula1>
      <formula2>100</formula2>
    </dataValidation>
    <dataValidation type="whole" allowBlank="1" showInputMessage="1" showErrorMessage="1" errorTitle="Valor fuera de rango" error="Ingrese un valor correcto" sqref="G7" xr:uid="{31414D14-089F-40D3-95B2-14A794E562FE}">
      <formula1>0</formula1>
      <formula2>100</formula2>
    </dataValidation>
    <dataValidation type="whole" allowBlank="1" showInputMessage="1" showErrorMessage="1" errorTitle="Valor fuera de rango" error="Ingrese un valor correcto" sqref="G8" xr:uid="{8B25BD8F-2DAC-43DB-B07D-B6306E4B45DE}">
      <formula1>0</formula1>
      <formula2>100</formula2>
    </dataValidation>
    <dataValidation type="whole" allowBlank="1" showInputMessage="1" showErrorMessage="1" errorTitle="Valor fuera de rango" error="Ingrese un valor correcto" sqref="G9" xr:uid="{109C7C7B-0DA8-4E01-8ADA-3EAA4DF96F6C}">
      <formula1>0</formula1>
      <formula2>100</formula2>
    </dataValidation>
    <dataValidation type="whole" allowBlank="1" showInputMessage="1" showErrorMessage="1" errorTitle="Valor fuera de rango" error="Ingrese un valor correcto" sqref="G10" xr:uid="{7F8EF8C2-265B-43D5-B507-32F4E90243A8}">
      <formula1>0</formula1>
      <formula2>100</formula2>
    </dataValidation>
    <dataValidation type="whole" allowBlank="1" showInputMessage="1" showErrorMessage="1" errorTitle="Valor fuera de rango" error="Ingrese un valor correcto" sqref="G11" xr:uid="{F146BE0E-A932-4862-AB95-117A2115C212}">
      <formula1>0</formula1>
      <formula2>100</formula2>
    </dataValidation>
    <dataValidation type="whole" allowBlank="1" showInputMessage="1" showErrorMessage="1" errorTitle="Valor fuera de rango" error="Ingrese un valor correcto" sqref="G12" xr:uid="{E0005058-62F5-4041-953F-2B053F5ACA39}">
      <formula1>0</formula1>
      <formula2>100</formula2>
    </dataValidation>
    <dataValidation type="whole" allowBlank="1" showInputMessage="1" showErrorMessage="1" errorTitle="Valor fuera de rango" error="Ingrese un valor correcto" sqref="G13" xr:uid="{FBB4018D-83AF-4B06-8321-F9CFD4AE99BC}">
      <formula1>0</formula1>
      <formula2>100</formula2>
    </dataValidation>
    <dataValidation type="whole" allowBlank="1" showInputMessage="1" showErrorMessage="1" errorTitle="Valor fuera de rango" error="Ingrese un valor correcto" sqref="G14" xr:uid="{FC8A4B12-0438-4D60-B3E2-5B41B431114D}">
      <formula1>0</formula1>
      <formula2>100</formula2>
    </dataValidation>
    <dataValidation type="whole" allowBlank="1" showInputMessage="1" showErrorMessage="1" errorTitle="Valor fuera de rango" error="Ingrese un valor correcto" sqref="G15" xr:uid="{54113EC5-8D94-4AA3-A673-E154670BF6F3}">
      <formula1>0</formula1>
      <formula2>100</formula2>
    </dataValidation>
    <dataValidation type="whole" allowBlank="1" showInputMessage="1" showErrorMessage="1" errorTitle="Valor fuera de rango" error="Ingrese un valor correcto" sqref="G16" xr:uid="{160580F8-259E-4F38-BD93-7C4AE3DA44D5}">
      <formula1>0</formula1>
      <formula2>100</formula2>
    </dataValidation>
    <dataValidation type="whole" allowBlank="1" showInputMessage="1" showErrorMessage="1" errorTitle="Valor fuera de rango" error="Ingrese un valor correcto" sqref="G17" xr:uid="{5F732986-CD18-49C2-9FE6-1C9A198EC5C7}">
      <formula1>0</formula1>
      <formula2>100</formula2>
    </dataValidation>
    <dataValidation type="whole" allowBlank="1" showInputMessage="1" showErrorMessage="1" errorTitle="Valor fuera de rango" error="Ingrese un valor correcto" sqref="G18" xr:uid="{978B8E11-031E-4CF9-BDFF-058D2480225E}">
      <formula1>0</formula1>
      <formula2>100</formula2>
    </dataValidation>
    <dataValidation type="whole" allowBlank="1" showInputMessage="1" showErrorMessage="1" errorTitle="Valor fuera de rango" error="Ingrese un valor correcto" sqref="G19" xr:uid="{E9F2A058-847A-43FF-BA44-FED3B420CC58}">
      <formula1>0</formula1>
      <formula2>100</formula2>
    </dataValidation>
    <dataValidation type="whole" allowBlank="1" showInputMessage="1" showErrorMessage="1" errorTitle="Valor fuera de rango" error="Ingrese un valor correcto" sqref="G20" xr:uid="{562B148F-9B86-46C7-B427-CFB5554546BA}">
      <formula1>0</formula1>
      <formula2>100</formula2>
    </dataValidation>
    <dataValidation type="whole" allowBlank="1" showInputMessage="1" showErrorMessage="1" errorTitle="Valor fuera de rango" error="Ingrese un valor correcto" sqref="G21" xr:uid="{D6EB4437-EBA2-4704-AFB9-60FD0D8407C5}">
      <formula1>0</formula1>
      <formula2>100</formula2>
    </dataValidation>
    <dataValidation type="whole" allowBlank="1" showInputMessage="1" showErrorMessage="1" errorTitle="Valor fuera de rango" error="Ingrese un valor correcto" sqref="G22" xr:uid="{C5660969-F6BE-4F3D-ADE0-0C19B0A297BC}">
      <formula1>0</formula1>
      <formula2>100</formula2>
    </dataValidation>
    <dataValidation type="whole" allowBlank="1" showInputMessage="1" showErrorMessage="1" errorTitle="Valor fuera de rango" error="Ingrese un valor correcto" sqref="G23" xr:uid="{B4B67933-5D90-44D5-9377-10F8D3725F42}">
      <formula1>0</formula1>
      <formula2>100</formula2>
    </dataValidation>
    <dataValidation type="whole" allowBlank="1" showInputMessage="1" showErrorMessage="1" errorTitle="Valor fuera de rango" error="Ingrese un valor correcto" sqref="G24" xr:uid="{54E6DDD9-1D1B-4B51-892D-D9864C9A3EA1}">
      <formula1>0</formula1>
      <formula2>100</formula2>
    </dataValidation>
    <dataValidation type="whole" allowBlank="1" showInputMessage="1" showErrorMessage="1" errorTitle="Valor fuera de rango" error="Ingrese un valor correcto" sqref="G25" xr:uid="{AA48067F-B90F-48EB-B430-07C4B16EBE19}">
      <formula1>0</formula1>
      <formula2>100</formula2>
    </dataValidation>
    <dataValidation type="whole" allowBlank="1" showInputMessage="1" showErrorMessage="1" errorTitle="Valor fuera de rango" error="Ingrese un valor correcto" sqref="G26" xr:uid="{1D03D2BA-0C9C-472B-B1E5-3AA03D10F7B3}">
      <formula1>0</formula1>
      <formula2>100</formula2>
    </dataValidation>
    <dataValidation type="whole" allowBlank="1" showInputMessage="1" showErrorMessage="1" errorTitle="Valor fuera de rango" error="Ingrese un valor correcto" sqref="G27" xr:uid="{6510CDED-EB5E-431C-9D37-EFE0FF86E536}">
      <formula1>0</formula1>
      <formula2>100</formula2>
    </dataValidation>
    <dataValidation type="whole" allowBlank="1" showInputMessage="1" showErrorMessage="1" errorTitle="Valor fuera de rango" error="Ingrese un valor correcto" sqref="G28" xr:uid="{ADE82A49-273F-48D6-87DD-6A4D0A944BF0}">
      <formula1>0</formula1>
      <formula2>100</formula2>
    </dataValidation>
    <dataValidation type="whole" allowBlank="1" showInputMessage="1" showErrorMessage="1" errorTitle="Valor fuera de rango" error="Ingrese un valor correcto" sqref="G29" xr:uid="{2F41F635-BE15-4010-A1A3-E681951C701C}">
      <formula1>0</formula1>
      <formula2>100</formula2>
    </dataValidation>
    <dataValidation type="whole" allowBlank="1" showInputMessage="1" showErrorMessage="1" errorTitle="Valor fuera de rango" error="Ingrese un valor correcto" sqref="G30" xr:uid="{B7B1E309-B8ED-4DCE-8335-5A824125F8E6}">
      <formula1>0</formula1>
      <formula2>100</formula2>
    </dataValidation>
    <dataValidation type="whole" allowBlank="1" showInputMessage="1" showErrorMessage="1" errorTitle="Valor fuera de rango" error="Ingrese un valor correcto" sqref="G31" xr:uid="{EF192874-A7B8-45F4-B32C-A5D2CAE13142}">
      <formula1>0</formula1>
      <formula2>100</formula2>
    </dataValidation>
    <dataValidation type="whole" allowBlank="1" showInputMessage="1" showErrorMessage="1" errorTitle="Valor fuera de rango" error="Ingrese un valor correcto" sqref="G32" xr:uid="{141FA3A2-4413-415A-A2FC-B31DAB364ECD}">
      <formula1>0</formula1>
      <formula2>100</formula2>
    </dataValidation>
    <dataValidation type="whole" allowBlank="1" showInputMessage="1" showErrorMessage="1" errorTitle="Valor fuera de rango" error="Ingrese un valor correcto" sqref="G33" xr:uid="{86DDFA6B-145A-4B4E-9FB1-824917C9044F}">
      <formula1>0</formula1>
      <formula2>100</formula2>
    </dataValidation>
    <dataValidation type="whole" allowBlank="1" showInputMessage="1" showErrorMessage="1" errorTitle="Valor fuera de rango" error="Ingrese un valor correcto" sqref="G34" xr:uid="{59DD989B-B4E3-421B-9AF6-8B8C1B11DC0A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E986-6C3E-476D-A6D2-87E29B774568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273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272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147</v>
      </c>
      <c r="B3" s="11">
        <v>1</v>
      </c>
      <c r="C3" s="12" t="s">
        <v>148</v>
      </c>
      <c r="D3" s="13">
        <v>94</v>
      </c>
      <c r="E3" s="13">
        <v>90</v>
      </c>
      <c r="F3" s="13">
        <v>88</v>
      </c>
      <c r="G3" s="14"/>
      <c r="H3" s="13"/>
      <c r="I3" s="13"/>
      <c r="J3" s="13"/>
      <c r="M3">
        <f>D3+E3+F3+G3+H3</f>
        <v>272</v>
      </c>
      <c r="N3">
        <f>D3*0.17+E3*0.17+F3*0.17+G3*0.17+H3*0.17</f>
        <v>46.24</v>
      </c>
      <c r="O3">
        <f>I3*0.15</f>
        <v>0</v>
      </c>
      <c r="P3">
        <f>ROUND(N3+O3,0)</f>
        <v>46</v>
      </c>
    </row>
    <row r="4" spans="1:16" x14ac:dyDescent="0.25">
      <c r="A4" s="11" t="s">
        <v>149</v>
      </c>
      <c r="B4" s="11">
        <v>2</v>
      </c>
      <c r="C4" s="12" t="s">
        <v>150</v>
      </c>
      <c r="D4" s="13">
        <v>90</v>
      </c>
      <c r="E4" s="13">
        <v>82</v>
      </c>
      <c r="F4" s="13">
        <v>84</v>
      </c>
      <c r="G4" s="14"/>
      <c r="H4" s="13"/>
      <c r="I4" s="13"/>
      <c r="J4" s="13"/>
      <c r="M4">
        <f>D4+E4+F4+G4+H4</f>
        <v>256</v>
      </c>
      <c r="N4">
        <f>D4*0.17+E4*0.17+F4*0.17+G4*0.17+H4*0.17</f>
        <v>43.52</v>
      </c>
      <c r="O4">
        <f>I4*0.15</f>
        <v>0</v>
      </c>
      <c r="P4">
        <f>ROUND(N4+O4,0)</f>
        <v>44</v>
      </c>
    </row>
    <row r="5" spans="1:16" x14ac:dyDescent="0.25">
      <c r="A5" s="11" t="s">
        <v>151</v>
      </c>
      <c r="B5" s="11">
        <v>3</v>
      </c>
      <c r="C5" s="12" t="s">
        <v>152</v>
      </c>
      <c r="D5" s="13">
        <v>86</v>
      </c>
      <c r="E5" s="13">
        <v>92</v>
      </c>
      <c r="F5" s="13">
        <v>88</v>
      </c>
      <c r="G5" s="14"/>
      <c r="H5" s="13"/>
      <c r="I5" s="13"/>
      <c r="J5" s="13"/>
      <c r="M5">
        <f>D5+E5+F5+G5+H5</f>
        <v>266</v>
      </c>
      <c r="N5">
        <f>D5*0.17+E5*0.17+F5*0.17+G5*0.17+H5*0.17</f>
        <v>45.22</v>
      </c>
      <c r="O5">
        <f>I5*0.15</f>
        <v>0</v>
      </c>
      <c r="P5">
        <f>ROUND(N5+O5,0)</f>
        <v>45</v>
      </c>
    </row>
    <row r="6" spans="1:16" x14ac:dyDescent="0.25">
      <c r="A6" s="11" t="s">
        <v>153</v>
      </c>
      <c r="B6" s="11">
        <v>4</v>
      </c>
      <c r="C6" s="12" t="s">
        <v>154</v>
      </c>
      <c r="D6" s="13">
        <v>96</v>
      </c>
      <c r="E6" s="13">
        <v>86</v>
      </c>
      <c r="F6" s="13">
        <v>88</v>
      </c>
      <c r="G6" s="14"/>
      <c r="H6" s="13"/>
      <c r="I6" s="13"/>
      <c r="J6" s="13"/>
      <c r="M6">
        <f>D6+E6+F6+G6+H6</f>
        <v>270</v>
      </c>
      <c r="N6">
        <f>D6*0.17+E6*0.17+F6*0.17+G6*0.17+H6*0.17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1" t="s">
        <v>155</v>
      </c>
      <c r="B7" s="11">
        <v>5</v>
      </c>
      <c r="C7" s="12" t="s">
        <v>156</v>
      </c>
      <c r="D7" s="13">
        <v>94</v>
      </c>
      <c r="E7" s="13">
        <v>85</v>
      </c>
      <c r="F7" s="13">
        <v>93</v>
      </c>
      <c r="G7" s="14"/>
      <c r="H7" s="13"/>
      <c r="I7" s="13"/>
      <c r="J7" s="13"/>
      <c r="M7">
        <f>D7+E7+F7+G7+H7</f>
        <v>272</v>
      </c>
      <c r="N7">
        <f>D7*0.17+E7*0.17+F7*0.17+G7*0.17+H7*0.17</f>
        <v>46.24</v>
      </c>
      <c r="O7">
        <f>I7*0.15</f>
        <v>0</v>
      </c>
      <c r="P7">
        <f>ROUND(N7+O7,0)</f>
        <v>46</v>
      </c>
    </row>
    <row r="8" spans="1:16" x14ac:dyDescent="0.25">
      <c r="A8" s="11" t="s">
        <v>157</v>
      </c>
      <c r="B8" s="11">
        <v>6</v>
      </c>
      <c r="C8" s="12" t="s">
        <v>158</v>
      </c>
      <c r="D8" s="13">
        <v>94</v>
      </c>
      <c r="E8" s="13">
        <v>86</v>
      </c>
      <c r="F8" s="13">
        <v>85</v>
      </c>
      <c r="G8" s="14"/>
      <c r="H8" s="13"/>
      <c r="I8" s="13"/>
      <c r="J8" s="13"/>
      <c r="M8">
        <f>D8+E8+F8+G8+H8</f>
        <v>265</v>
      </c>
      <c r="N8">
        <f>D8*0.17+E8*0.17+F8*0.17+G8*0.17+H8*0.17</f>
        <v>45.050000000000004</v>
      </c>
      <c r="O8">
        <f>I8*0.15</f>
        <v>0</v>
      </c>
      <c r="P8">
        <f>ROUND(N8+O8,0)</f>
        <v>45</v>
      </c>
    </row>
    <row r="9" spans="1:16" x14ac:dyDescent="0.25">
      <c r="A9" s="11" t="s">
        <v>159</v>
      </c>
      <c r="B9" s="11">
        <v>7</v>
      </c>
      <c r="C9" s="12" t="s">
        <v>160</v>
      </c>
      <c r="D9" s="13">
        <v>86</v>
      </c>
      <c r="E9" s="13">
        <v>84</v>
      </c>
      <c r="F9" s="13">
        <v>82</v>
      </c>
      <c r="G9" s="14"/>
      <c r="H9" s="13"/>
      <c r="I9" s="13"/>
      <c r="J9" s="13"/>
      <c r="M9">
        <f>D9+E9+F9+G9+H9</f>
        <v>252</v>
      </c>
      <c r="N9">
        <f>D9*0.17+E9*0.17+F9*0.17+G9*0.17+H9*0.17</f>
        <v>42.84</v>
      </c>
      <c r="O9">
        <f>I9*0.15</f>
        <v>0</v>
      </c>
      <c r="P9">
        <f>ROUND(N9+O9,0)</f>
        <v>43</v>
      </c>
    </row>
    <row r="10" spans="1:16" x14ac:dyDescent="0.25">
      <c r="A10" s="11" t="s">
        <v>161</v>
      </c>
      <c r="B10" s="11">
        <v>8</v>
      </c>
      <c r="C10" s="12" t="s">
        <v>162</v>
      </c>
      <c r="D10" s="13">
        <v>92</v>
      </c>
      <c r="E10" s="13">
        <v>87</v>
      </c>
      <c r="F10" s="13">
        <v>89</v>
      </c>
      <c r="G10" s="14"/>
      <c r="H10" s="13"/>
      <c r="I10" s="13"/>
      <c r="J10" s="13"/>
      <c r="M10">
        <f>D10+E10+F10+G10+H10</f>
        <v>268</v>
      </c>
      <c r="N10">
        <f>D10*0.17+E10*0.17+F10*0.17+G10*0.17+H10*0.17</f>
        <v>45.56</v>
      </c>
      <c r="O10">
        <f>I10*0.15</f>
        <v>0</v>
      </c>
      <c r="P10">
        <f>ROUND(N10+O10,0)</f>
        <v>46</v>
      </c>
    </row>
    <row r="11" spans="1:16" x14ac:dyDescent="0.25">
      <c r="A11" s="11" t="s">
        <v>163</v>
      </c>
      <c r="B11" s="11">
        <v>9</v>
      </c>
      <c r="C11" s="12" t="s">
        <v>164</v>
      </c>
      <c r="D11" s="13">
        <v>91</v>
      </c>
      <c r="E11" s="13">
        <v>86</v>
      </c>
      <c r="F11" s="13">
        <v>89</v>
      </c>
      <c r="G11" s="14"/>
      <c r="H11" s="13"/>
      <c r="I11" s="13"/>
      <c r="J11" s="13"/>
      <c r="M11">
        <f>D11+E11+F11+G11+H11</f>
        <v>266</v>
      </c>
      <c r="N11">
        <f>D11*0.17+E11*0.17+F11*0.17+G11*0.17+H11*0.17</f>
        <v>45.220000000000006</v>
      </c>
      <c r="O11">
        <f>I11*0.15</f>
        <v>0</v>
      </c>
      <c r="P11">
        <f>ROUND(N11+O11,0)</f>
        <v>45</v>
      </c>
    </row>
    <row r="12" spans="1:16" x14ac:dyDescent="0.25">
      <c r="A12" s="11" t="s">
        <v>165</v>
      </c>
      <c r="B12" s="11">
        <v>10</v>
      </c>
      <c r="C12" s="12" t="s">
        <v>166</v>
      </c>
      <c r="D12" s="13">
        <v>92</v>
      </c>
      <c r="E12" s="13">
        <v>88</v>
      </c>
      <c r="F12" s="13">
        <v>88</v>
      </c>
      <c r="G12" s="14"/>
      <c r="H12" s="13"/>
      <c r="I12" s="13"/>
      <c r="J12" s="13"/>
      <c r="M12">
        <f>D12+E12+F12+G12+H12</f>
        <v>268</v>
      </c>
      <c r="N12">
        <f>D12*0.17+E12*0.17+F12*0.17+G12*0.17+H12*0.17</f>
        <v>45.56</v>
      </c>
      <c r="O12">
        <f>I12*0.15</f>
        <v>0</v>
      </c>
      <c r="P12">
        <f>ROUND(N12+O12,0)</f>
        <v>46</v>
      </c>
    </row>
    <row r="13" spans="1:16" x14ac:dyDescent="0.25">
      <c r="A13" s="11" t="s">
        <v>167</v>
      </c>
      <c r="B13" s="11">
        <v>11</v>
      </c>
      <c r="C13" s="12" t="s">
        <v>168</v>
      </c>
      <c r="D13" s="13">
        <v>92</v>
      </c>
      <c r="E13" s="13">
        <v>87</v>
      </c>
      <c r="F13" s="13">
        <v>86</v>
      </c>
      <c r="G13" s="14"/>
      <c r="H13" s="13"/>
      <c r="I13" s="13"/>
      <c r="J13" s="13"/>
      <c r="M13">
        <f>D13+E13+F13+G13+H13</f>
        <v>265</v>
      </c>
      <c r="N13">
        <f>D13*0.17+E13*0.17+F13*0.17+G13*0.17+H13*0.17</f>
        <v>45.05</v>
      </c>
      <c r="O13">
        <f>I13*0.15</f>
        <v>0</v>
      </c>
      <c r="P13">
        <f>ROUND(N13+O13,0)</f>
        <v>45</v>
      </c>
    </row>
    <row r="14" spans="1:16" x14ac:dyDescent="0.25">
      <c r="A14" s="11" t="s">
        <v>169</v>
      </c>
      <c r="B14" s="11">
        <v>12</v>
      </c>
      <c r="C14" s="12" t="s">
        <v>170</v>
      </c>
      <c r="D14" s="13">
        <v>90</v>
      </c>
      <c r="E14" s="13">
        <v>87</v>
      </c>
      <c r="F14" s="13">
        <v>83</v>
      </c>
      <c r="G14" s="14"/>
      <c r="H14" s="13"/>
      <c r="I14" s="13"/>
      <c r="J14" s="13"/>
      <c r="M14">
        <f>D14+E14+F14+G14+H14</f>
        <v>260</v>
      </c>
      <c r="N14">
        <f>D14*0.17+E14*0.17+F14*0.17+G14*0.17+H14*0.17</f>
        <v>44.2</v>
      </c>
      <c r="O14">
        <f>I14*0.15</f>
        <v>0</v>
      </c>
      <c r="P14">
        <f>ROUND(N14+O14,0)</f>
        <v>44</v>
      </c>
    </row>
    <row r="15" spans="1:16" x14ac:dyDescent="0.25">
      <c r="A15" s="11" t="s">
        <v>171</v>
      </c>
      <c r="B15" s="11">
        <v>13</v>
      </c>
      <c r="C15" s="12" t="s">
        <v>172</v>
      </c>
      <c r="D15" s="13">
        <v>92</v>
      </c>
      <c r="E15" s="13">
        <v>85</v>
      </c>
      <c r="F15" s="13">
        <v>89</v>
      </c>
      <c r="G15" s="14"/>
      <c r="H15" s="13"/>
      <c r="I15" s="13"/>
      <c r="J15" s="13"/>
      <c r="M15">
        <f>D15+E15+F15+G15+H15</f>
        <v>266</v>
      </c>
      <c r="N15">
        <f>D15*0.17+E15*0.17+F15*0.17+G15*0.17+H15*0.17</f>
        <v>45.220000000000006</v>
      </c>
      <c r="O15">
        <f>I15*0.15</f>
        <v>0</v>
      </c>
      <c r="P15">
        <f>ROUND(N15+O15,0)</f>
        <v>45</v>
      </c>
    </row>
    <row r="16" spans="1:16" x14ac:dyDescent="0.25">
      <c r="A16" s="11" t="s">
        <v>173</v>
      </c>
      <c r="B16" s="11">
        <v>14</v>
      </c>
      <c r="C16" s="12" t="s">
        <v>174</v>
      </c>
      <c r="D16" s="13">
        <v>91</v>
      </c>
      <c r="E16" s="13">
        <v>96</v>
      </c>
      <c r="F16" s="13">
        <v>94</v>
      </c>
      <c r="G16" s="14"/>
      <c r="H16" s="13"/>
      <c r="I16" s="13"/>
      <c r="J16" s="13"/>
      <c r="M16">
        <f>D16+E16+F16+G16+H16</f>
        <v>281</v>
      </c>
      <c r="N16">
        <f>D16*0.17+E16*0.17+F16*0.17+G16*0.17+H16*0.17</f>
        <v>47.769999999999996</v>
      </c>
      <c r="O16">
        <f>I16*0.15</f>
        <v>0</v>
      </c>
      <c r="P16">
        <f>ROUND(N16+O16,0)</f>
        <v>48</v>
      </c>
    </row>
    <row r="17" spans="1:16" x14ac:dyDescent="0.25">
      <c r="A17" s="11" t="s">
        <v>175</v>
      </c>
      <c r="B17" s="11">
        <v>15</v>
      </c>
      <c r="C17" s="12" t="s">
        <v>176</v>
      </c>
      <c r="D17" s="13">
        <v>90</v>
      </c>
      <c r="E17" s="13">
        <v>90</v>
      </c>
      <c r="F17" s="13">
        <v>83</v>
      </c>
      <c r="G17" s="14"/>
      <c r="H17" s="13"/>
      <c r="I17" s="13"/>
      <c r="J17" s="13"/>
      <c r="M17">
        <f>D17+E17+F17+G17+H17</f>
        <v>263</v>
      </c>
      <c r="N17">
        <f>D17*0.17+E17*0.17+F17*0.17+G17*0.17+H17*0.17</f>
        <v>44.71</v>
      </c>
      <c r="O17">
        <f>I17*0.15</f>
        <v>0</v>
      </c>
      <c r="P17">
        <f>ROUND(N17+O17,0)</f>
        <v>45</v>
      </c>
    </row>
    <row r="18" spans="1:16" x14ac:dyDescent="0.25">
      <c r="A18" s="11" t="s">
        <v>177</v>
      </c>
      <c r="B18" s="11">
        <v>16</v>
      </c>
      <c r="C18" s="12" t="s">
        <v>178</v>
      </c>
      <c r="D18" s="13">
        <v>89</v>
      </c>
      <c r="E18" s="13">
        <v>86</v>
      </c>
      <c r="F18" s="13">
        <v>87</v>
      </c>
      <c r="G18" s="14"/>
      <c r="H18" s="13"/>
      <c r="I18" s="13"/>
      <c r="J18" s="13"/>
      <c r="M18">
        <f>D18+E18+F18+G18+H18</f>
        <v>262</v>
      </c>
      <c r="N18">
        <f>D18*0.17+E18*0.17+F18*0.17+G18*0.17+H18*0.17</f>
        <v>44.54</v>
      </c>
      <c r="O18">
        <f>I18*0.15</f>
        <v>0</v>
      </c>
      <c r="P18">
        <f>ROUND(N18+O18,0)</f>
        <v>45</v>
      </c>
    </row>
    <row r="19" spans="1:16" x14ac:dyDescent="0.25">
      <c r="A19" s="11" t="s">
        <v>179</v>
      </c>
      <c r="B19" s="11">
        <v>17</v>
      </c>
      <c r="C19" s="12" t="s">
        <v>180</v>
      </c>
      <c r="D19" s="13">
        <v>91</v>
      </c>
      <c r="E19" s="13">
        <v>89</v>
      </c>
      <c r="F19" s="13">
        <v>89</v>
      </c>
      <c r="G19" s="14"/>
      <c r="H19" s="13"/>
      <c r="I19" s="13"/>
      <c r="J19" s="13"/>
      <c r="M19">
        <f>D19+E19+F19+G19+H19</f>
        <v>269</v>
      </c>
      <c r="N19">
        <f>D19*0.17+E19*0.17+F19*0.17+G19*0.17+H19*0.17</f>
        <v>45.730000000000004</v>
      </c>
      <c r="O19">
        <f>I19*0.15</f>
        <v>0</v>
      </c>
      <c r="P19">
        <f>ROUND(N19+O19,0)</f>
        <v>46</v>
      </c>
    </row>
    <row r="20" spans="1:16" x14ac:dyDescent="0.25">
      <c r="A20" s="11" t="s">
        <v>181</v>
      </c>
      <c r="B20" s="11">
        <v>18</v>
      </c>
      <c r="C20" s="12" t="s">
        <v>182</v>
      </c>
      <c r="D20" s="13">
        <v>93</v>
      </c>
      <c r="E20" s="13">
        <v>89</v>
      </c>
      <c r="F20" s="13">
        <v>93</v>
      </c>
      <c r="G20" s="14"/>
      <c r="H20" s="13"/>
      <c r="I20" s="13"/>
      <c r="J20" s="13"/>
      <c r="M20">
        <f>D20+E20+F20+G20+H20</f>
        <v>275</v>
      </c>
      <c r="N20">
        <f>D20*0.17+E20*0.17+F20*0.17+G20*0.17+H20*0.17</f>
        <v>46.75</v>
      </c>
      <c r="O20">
        <f>I20*0.15</f>
        <v>0</v>
      </c>
      <c r="P20">
        <f>ROUND(N20+O20,0)</f>
        <v>47</v>
      </c>
    </row>
    <row r="21" spans="1:16" x14ac:dyDescent="0.25">
      <c r="A21" s="11" t="s">
        <v>183</v>
      </c>
      <c r="B21" s="11">
        <v>19</v>
      </c>
      <c r="C21" s="12" t="s">
        <v>184</v>
      </c>
      <c r="D21" s="13">
        <v>93</v>
      </c>
      <c r="E21" s="13">
        <v>96</v>
      </c>
      <c r="F21" s="13">
        <v>94</v>
      </c>
      <c r="G21" s="14"/>
      <c r="H21" s="13"/>
      <c r="I21" s="13"/>
      <c r="J21" s="13"/>
      <c r="M21">
        <f>D21+E21+F21+G21+H21</f>
        <v>283</v>
      </c>
      <c r="N21">
        <f>D21*0.17+E21*0.17+F21*0.17+G21*0.17+H21*0.17</f>
        <v>48.11</v>
      </c>
      <c r="O21">
        <f>I21*0.15</f>
        <v>0</v>
      </c>
      <c r="P21">
        <f>ROUND(N21+O21,0)</f>
        <v>48</v>
      </c>
    </row>
    <row r="22" spans="1:16" x14ac:dyDescent="0.25">
      <c r="A22" s="11" t="s">
        <v>185</v>
      </c>
      <c r="B22" s="11">
        <v>20</v>
      </c>
      <c r="C22" s="12" t="s">
        <v>186</v>
      </c>
      <c r="D22" s="13">
        <v>88</v>
      </c>
      <c r="E22" s="13">
        <v>84</v>
      </c>
      <c r="F22" s="13">
        <v>86</v>
      </c>
      <c r="G22" s="14"/>
      <c r="H22" s="13"/>
      <c r="I22" s="13"/>
      <c r="J22" s="13"/>
      <c r="M22">
        <f>D22+E22+F22+G22+H22</f>
        <v>258</v>
      </c>
      <c r="N22">
        <f>D22*0.17+E22*0.17+F22*0.17+G22*0.17+H22*0.17</f>
        <v>43.86</v>
      </c>
      <c r="O22">
        <f>I22*0.15</f>
        <v>0</v>
      </c>
      <c r="P22">
        <f>ROUND(N22+O22,0)</f>
        <v>44</v>
      </c>
    </row>
    <row r="23" spans="1:16" x14ac:dyDescent="0.25">
      <c r="A23" s="11" t="s">
        <v>187</v>
      </c>
      <c r="B23" s="11">
        <v>21</v>
      </c>
      <c r="C23" s="12" t="s">
        <v>188</v>
      </c>
      <c r="D23" s="13">
        <v>96</v>
      </c>
      <c r="E23" s="13">
        <v>93</v>
      </c>
      <c r="F23" s="13">
        <v>93</v>
      </c>
      <c r="G23" s="14"/>
      <c r="H23" s="13"/>
      <c r="I23" s="13"/>
      <c r="J23" s="13"/>
      <c r="M23">
        <f>D23+E23+F23+G23+H23</f>
        <v>282</v>
      </c>
      <c r="N23">
        <f>D23*0.17+E23*0.17+F23*0.17+G23*0.17+H23*0.17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1" t="s">
        <v>189</v>
      </c>
      <c r="B24" s="11">
        <v>22</v>
      </c>
      <c r="C24" s="12" t="s">
        <v>190</v>
      </c>
      <c r="D24" s="13">
        <v>92</v>
      </c>
      <c r="E24" s="13">
        <v>92</v>
      </c>
      <c r="F24" s="13">
        <v>90</v>
      </c>
      <c r="G24" s="14"/>
      <c r="H24" s="13"/>
      <c r="I24" s="13"/>
      <c r="J24" s="13"/>
      <c r="M24">
        <f>D24+E24+F24+G24+H24</f>
        <v>274</v>
      </c>
      <c r="N24">
        <f>D24*0.17+E24*0.17+F24*0.17+G24*0.17+H24*0.17</f>
        <v>46.58</v>
      </c>
      <c r="O24">
        <f>I24*0.15</f>
        <v>0</v>
      </c>
      <c r="P24">
        <f>ROUND(N24+O24,0)</f>
        <v>47</v>
      </c>
    </row>
    <row r="25" spans="1:16" x14ac:dyDescent="0.25">
      <c r="A25" s="11" t="s">
        <v>191</v>
      </c>
      <c r="B25" s="11">
        <v>23</v>
      </c>
      <c r="C25" s="12" t="s">
        <v>192</v>
      </c>
      <c r="D25" s="13">
        <v>94</v>
      </c>
      <c r="E25" s="13">
        <v>85</v>
      </c>
      <c r="F25" s="13">
        <v>88</v>
      </c>
      <c r="G25" s="14"/>
      <c r="H25" s="13"/>
      <c r="I25" s="13"/>
      <c r="J25" s="13"/>
      <c r="M25">
        <f>D25+E25+F25+G25+H25</f>
        <v>267</v>
      </c>
      <c r="N25">
        <f>D25*0.17+E25*0.17+F25*0.17+G25*0.17+H25*0.17</f>
        <v>45.39</v>
      </c>
      <c r="O25">
        <f>I25*0.15</f>
        <v>0</v>
      </c>
      <c r="P25">
        <f>ROUND(N25+O25,0)</f>
        <v>45</v>
      </c>
    </row>
    <row r="26" spans="1:16" x14ac:dyDescent="0.25">
      <c r="A26" s="11" t="s">
        <v>193</v>
      </c>
      <c r="B26" s="11">
        <v>24</v>
      </c>
      <c r="C26" s="12" t="s">
        <v>194</v>
      </c>
      <c r="D26" s="13">
        <v>90</v>
      </c>
      <c r="E26" s="13">
        <v>85</v>
      </c>
      <c r="F26" s="13">
        <v>87</v>
      </c>
      <c r="G26" s="14"/>
      <c r="H26" s="13"/>
      <c r="I26" s="13"/>
      <c r="J26" s="13"/>
      <c r="M26">
        <f>D26+E26+F26+G26+H26</f>
        <v>262</v>
      </c>
      <c r="N26">
        <f>D26*0.17+E26*0.17+F26*0.17+G26*0.17+H26*0.17</f>
        <v>44.54</v>
      </c>
      <c r="O26">
        <f>I26*0.15</f>
        <v>0</v>
      </c>
      <c r="P26">
        <f>ROUND(N26+O26,0)</f>
        <v>45</v>
      </c>
    </row>
    <row r="27" spans="1:16" x14ac:dyDescent="0.25">
      <c r="A27" s="11" t="s">
        <v>195</v>
      </c>
      <c r="B27" s="11">
        <v>25</v>
      </c>
      <c r="C27" s="12" t="s">
        <v>196</v>
      </c>
      <c r="D27" s="13">
        <v>95</v>
      </c>
      <c r="E27" s="13">
        <v>92</v>
      </c>
      <c r="F27" s="13">
        <v>90</v>
      </c>
      <c r="G27" s="14"/>
      <c r="H27" s="13"/>
      <c r="I27" s="13"/>
      <c r="J27" s="13"/>
      <c r="M27">
        <f>D27+E27+F27+G27+H27</f>
        <v>277</v>
      </c>
      <c r="N27">
        <f>D27*0.17+E27*0.17+F27*0.17+G27*0.17+H27*0.17</f>
        <v>47.09</v>
      </c>
      <c r="O27">
        <f>I27*0.15</f>
        <v>0</v>
      </c>
      <c r="P27">
        <f>ROUND(N27+O27,0)</f>
        <v>47</v>
      </c>
    </row>
    <row r="28" spans="1:16" x14ac:dyDescent="0.25">
      <c r="A28" s="11" t="s">
        <v>197</v>
      </c>
      <c r="B28" s="11">
        <v>26</v>
      </c>
      <c r="C28" s="12" t="s">
        <v>198</v>
      </c>
      <c r="D28" s="13">
        <v>94</v>
      </c>
      <c r="E28" s="13">
        <v>92</v>
      </c>
      <c r="F28" s="13">
        <v>90</v>
      </c>
      <c r="G28" s="14"/>
      <c r="H28" s="13"/>
      <c r="I28" s="13"/>
      <c r="J28" s="13"/>
      <c r="M28">
        <f>D28+E28+F28+G28+H28</f>
        <v>276</v>
      </c>
      <c r="N28">
        <f>D28*0.17+E28*0.17+F28*0.17+G28*0.17+H28*0.17</f>
        <v>46.92</v>
      </c>
      <c r="O28">
        <f>I28*0.15</f>
        <v>0</v>
      </c>
      <c r="P28">
        <f>ROUND(N28+O28,0)</f>
        <v>47</v>
      </c>
    </row>
    <row r="29" spans="1:16" x14ac:dyDescent="0.25">
      <c r="A29" s="11" t="s">
        <v>199</v>
      </c>
      <c r="B29" s="11">
        <v>27</v>
      </c>
      <c r="C29" s="12" t="s">
        <v>200</v>
      </c>
      <c r="D29" s="13">
        <v>89</v>
      </c>
      <c r="E29" s="13">
        <v>86</v>
      </c>
      <c r="F29" s="13">
        <v>83</v>
      </c>
      <c r="G29" s="14"/>
      <c r="H29" s="13"/>
      <c r="I29" s="13"/>
      <c r="J29" s="13"/>
      <c r="M29">
        <f>D29+E29+F29+G29+H29</f>
        <v>258</v>
      </c>
      <c r="N29">
        <f>D29*0.17+E29*0.17+F29*0.17+G29*0.17+H29*0.17</f>
        <v>43.86</v>
      </c>
      <c r="O29">
        <f>I29*0.15</f>
        <v>0</v>
      </c>
      <c r="P29">
        <f>ROUND(N29+O29,0)</f>
        <v>44</v>
      </c>
    </row>
    <row r="30" spans="1:16" x14ac:dyDescent="0.25">
      <c r="A30" s="11" t="s">
        <v>201</v>
      </c>
      <c r="B30" s="11">
        <v>28</v>
      </c>
      <c r="C30" s="12" t="s">
        <v>202</v>
      </c>
      <c r="D30" s="13">
        <v>95</v>
      </c>
      <c r="E30" s="13">
        <v>96</v>
      </c>
      <c r="F30" s="13">
        <v>94</v>
      </c>
      <c r="G30" s="14"/>
      <c r="H30" s="13"/>
      <c r="I30" s="13"/>
      <c r="J30" s="13"/>
      <c r="M30">
        <f>D30+E30+F30+G30+H30</f>
        <v>285</v>
      </c>
      <c r="N30">
        <f>D30*0.17+E30*0.17+F30*0.17+G30*0.17+H30*0.17</f>
        <v>48.45</v>
      </c>
      <c r="O30">
        <f>I30*0.15</f>
        <v>0</v>
      </c>
      <c r="P30">
        <f>ROUND(N30+O30,0)</f>
        <v>48</v>
      </c>
    </row>
    <row r="31" spans="1:16" x14ac:dyDescent="0.25">
      <c r="A31" s="11" t="s">
        <v>203</v>
      </c>
      <c r="B31" s="11">
        <v>29</v>
      </c>
      <c r="C31" s="12" t="s">
        <v>204</v>
      </c>
      <c r="D31" s="13">
        <v>96</v>
      </c>
      <c r="E31" s="13">
        <v>96</v>
      </c>
      <c r="F31" s="13">
        <v>94</v>
      </c>
      <c r="G31" s="14"/>
      <c r="H31" s="13"/>
      <c r="I31" s="13"/>
      <c r="J31" s="13"/>
      <c r="M31">
        <f>D31+E31+F31+G31+H31</f>
        <v>286</v>
      </c>
      <c r="N31">
        <f>D31*0.17+E31*0.17+F31*0.17+G31*0.17+H31*0.17</f>
        <v>48.620000000000005</v>
      </c>
      <c r="O31">
        <f>I31*0.15</f>
        <v>0</v>
      </c>
      <c r="P31">
        <f>ROUND(N31+O31,0)</f>
        <v>49</v>
      </c>
    </row>
    <row r="32" spans="1:16" x14ac:dyDescent="0.25">
      <c r="A32" s="11" t="s">
        <v>205</v>
      </c>
      <c r="B32" s="11">
        <v>30</v>
      </c>
      <c r="C32" s="12" t="s">
        <v>206</v>
      </c>
      <c r="D32" s="13">
        <v>90</v>
      </c>
      <c r="E32" s="13">
        <v>87</v>
      </c>
      <c r="F32" s="13">
        <v>87</v>
      </c>
      <c r="G32" s="14"/>
      <c r="H32" s="13"/>
      <c r="I32" s="13"/>
      <c r="J32" s="13"/>
      <c r="M32">
        <f>D32+E32+F32+G32+H32</f>
        <v>264</v>
      </c>
      <c r="N32">
        <f>D32*0.17+E32*0.17+F32*0.17+G32*0.17+H32*0.17</f>
        <v>44.88</v>
      </c>
      <c r="O32">
        <f>I32*0.15</f>
        <v>0</v>
      </c>
      <c r="P32">
        <f>ROUND(N32+O32,0)</f>
        <v>45</v>
      </c>
    </row>
  </sheetData>
  <sheetProtection algorithmName="SHA-512" hashValue="O+b/4kA3P3IP1n0S+fhh41hr6+N7yNm50DWBfKdu+D4j190SmKQ8+I0SiDV0b+BHmsShO+LH28WPUAzttSeS3w==" saltValue="Dfn6dJxfn2wW/l5nf2pQ3Q==" spinCount="100000" sheet="1" objects="1" scenarios="1"/>
  <dataValidations count="30">
    <dataValidation type="whole" allowBlank="1" showInputMessage="1" showErrorMessage="1" errorTitle="Valor fuera de rango" error="Ingrese un valor correcto" sqref="G3" xr:uid="{4137F1EF-9AA5-431C-B46E-EBFC16280EA1}">
      <formula1>0</formula1>
      <formula2>100</formula2>
    </dataValidation>
    <dataValidation type="whole" allowBlank="1" showInputMessage="1" showErrorMessage="1" errorTitle="Valor fuera de rango" error="Ingrese un valor correcto" sqref="G4" xr:uid="{96576EA0-5FF8-4CD8-95F0-AF055C2A8F6E}">
      <formula1>0</formula1>
      <formula2>100</formula2>
    </dataValidation>
    <dataValidation type="whole" allowBlank="1" showInputMessage="1" showErrorMessage="1" errorTitle="Valor fuera de rango" error="Ingrese un valor correcto" sqref="G5" xr:uid="{257CB31A-04B4-4A43-8760-06651671F5DA}">
      <formula1>0</formula1>
      <formula2>100</formula2>
    </dataValidation>
    <dataValidation type="whole" allowBlank="1" showInputMessage="1" showErrorMessage="1" errorTitle="Valor fuera de rango" error="Ingrese un valor correcto" sqref="G6" xr:uid="{94FB3BD1-E0F0-42F3-9854-23ED37E4FA56}">
      <formula1>0</formula1>
      <formula2>100</formula2>
    </dataValidation>
    <dataValidation type="whole" allowBlank="1" showInputMessage="1" showErrorMessage="1" errorTitle="Valor fuera de rango" error="Ingrese un valor correcto" sqref="G7" xr:uid="{2D748E3D-D211-4B17-9AAE-AF9975103303}">
      <formula1>0</formula1>
      <formula2>100</formula2>
    </dataValidation>
    <dataValidation type="whole" allowBlank="1" showInputMessage="1" showErrorMessage="1" errorTitle="Valor fuera de rango" error="Ingrese un valor correcto" sqref="G8" xr:uid="{B22ADF87-2BF8-4574-AD43-85F353959CC6}">
      <formula1>0</formula1>
      <formula2>100</formula2>
    </dataValidation>
    <dataValidation type="whole" allowBlank="1" showInputMessage="1" showErrorMessage="1" errorTitle="Valor fuera de rango" error="Ingrese un valor correcto" sqref="G9" xr:uid="{5600987A-F239-4999-8576-282C2FCBC346}">
      <formula1>0</formula1>
      <formula2>100</formula2>
    </dataValidation>
    <dataValidation type="whole" allowBlank="1" showInputMessage="1" showErrorMessage="1" errorTitle="Valor fuera de rango" error="Ingrese un valor correcto" sqref="G10" xr:uid="{FAEDAF76-2694-49E3-8AEF-24BDA728BF87}">
      <formula1>0</formula1>
      <formula2>100</formula2>
    </dataValidation>
    <dataValidation type="whole" allowBlank="1" showInputMessage="1" showErrorMessage="1" errorTitle="Valor fuera de rango" error="Ingrese un valor correcto" sqref="G11" xr:uid="{F3492FDF-6759-4CB9-BFDF-9B292DCEE924}">
      <formula1>0</formula1>
      <formula2>100</formula2>
    </dataValidation>
    <dataValidation type="whole" allowBlank="1" showInputMessage="1" showErrorMessage="1" errorTitle="Valor fuera de rango" error="Ingrese un valor correcto" sqref="G12" xr:uid="{F61379C4-1EFC-4271-8901-F1851C2B6921}">
      <formula1>0</formula1>
      <formula2>100</formula2>
    </dataValidation>
    <dataValidation type="whole" allowBlank="1" showInputMessage="1" showErrorMessage="1" errorTitle="Valor fuera de rango" error="Ingrese un valor correcto" sqref="G13" xr:uid="{F076B875-693C-4758-B6AE-D7E04B3C413E}">
      <formula1>0</formula1>
      <formula2>100</formula2>
    </dataValidation>
    <dataValidation type="whole" allowBlank="1" showInputMessage="1" showErrorMessage="1" errorTitle="Valor fuera de rango" error="Ingrese un valor correcto" sqref="G14" xr:uid="{9AF594E1-3FF1-4EBF-8A0A-F780E14D5B6F}">
      <formula1>0</formula1>
      <formula2>100</formula2>
    </dataValidation>
    <dataValidation type="whole" allowBlank="1" showInputMessage="1" showErrorMessage="1" errorTitle="Valor fuera de rango" error="Ingrese un valor correcto" sqref="G15" xr:uid="{F6A5A046-5040-4586-BEB7-85E84842CA1D}">
      <formula1>0</formula1>
      <formula2>100</formula2>
    </dataValidation>
    <dataValidation type="whole" allowBlank="1" showInputMessage="1" showErrorMessage="1" errorTitle="Valor fuera de rango" error="Ingrese un valor correcto" sqref="G16" xr:uid="{BF3E39A4-05DC-4651-AB32-6DB279510E08}">
      <formula1>0</formula1>
      <formula2>100</formula2>
    </dataValidation>
    <dataValidation type="whole" allowBlank="1" showInputMessage="1" showErrorMessage="1" errorTitle="Valor fuera de rango" error="Ingrese un valor correcto" sqref="G17" xr:uid="{CB5168A3-1456-46DF-9488-1614EC9EACD2}">
      <formula1>0</formula1>
      <formula2>100</formula2>
    </dataValidation>
    <dataValidation type="whole" allowBlank="1" showInputMessage="1" showErrorMessage="1" errorTitle="Valor fuera de rango" error="Ingrese un valor correcto" sqref="G18" xr:uid="{BB0FCDD0-CFA0-454E-905B-EC33FEC05EAF}">
      <formula1>0</formula1>
      <formula2>100</formula2>
    </dataValidation>
    <dataValidation type="whole" allowBlank="1" showInputMessage="1" showErrorMessage="1" errorTitle="Valor fuera de rango" error="Ingrese un valor correcto" sqref="G19" xr:uid="{8E7B2079-C110-491F-B3DC-FE3B81C658A4}">
      <formula1>0</formula1>
      <formula2>100</formula2>
    </dataValidation>
    <dataValidation type="whole" allowBlank="1" showInputMessage="1" showErrorMessage="1" errorTitle="Valor fuera de rango" error="Ingrese un valor correcto" sqref="G20" xr:uid="{A6665169-110E-4687-9ADE-6543E588E003}">
      <formula1>0</formula1>
      <formula2>100</formula2>
    </dataValidation>
    <dataValidation type="whole" allowBlank="1" showInputMessage="1" showErrorMessage="1" errorTitle="Valor fuera de rango" error="Ingrese un valor correcto" sqref="G21" xr:uid="{A0B2540F-9D18-49B0-837D-AA33FBD878A0}">
      <formula1>0</formula1>
      <formula2>100</formula2>
    </dataValidation>
    <dataValidation type="whole" allowBlank="1" showInputMessage="1" showErrorMessage="1" errorTitle="Valor fuera de rango" error="Ingrese un valor correcto" sqref="G22" xr:uid="{697CCFB4-B22E-4CBC-9924-F313F4A23B7D}">
      <formula1>0</formula1>
      <formula2>100</formula2>
    </dataValidation>
    <dataValidation type="whole" allowBlank="1" showInputMessage="1" showErrorMessage="1" errorTitle="Valor fuera de rango" error="Ingrese un valor correcto" sqref="G23" xr:uid="{F15C97D5-EF39-47AB-A5E7-C80F66340450}">
      <formula1>0</formula1>
      <formula2>100</formula2>
    </dataValidation>
    <dataValidation type="whole" allowBlank="1" showInputMessage="1" showErrorMessage="1" errorTitle="Valor fuera de rango" error="Ingrese un valor correcto" sqref="G24" xr:uid="{DE2CF954-ABB0-49C8-819C-4BEED9E92728}">
      <formula1>0</formula1>
      <formula2>100</formula2>
    </dataValidation>
    <dataValidation type="whole" allowBlank="1" showInputMessage="1" showErrorMessage="1" errorTitle="Valor fuera de rango" error="Ingrese un valor correcto" sqref="G25" xr:uid="{7C0AFC58-0C87-4B3B-B6C8-86CCC17D27C2}">
      <formula1>0</formula1>
      <formula2>100</formula2>
    </dataValidation>
    <dataValidation type="whole" allowBlank="1" showInputMessage="1" showErrorMessage="1" errorTitle="Valor fuera de rango" error="Ingrese un valor correcto" sqref="G26" xr:uid="{F8B51992-BAA1-4D39-9185-A533A1A5D0DF}">
      <formula1>0</formula1>
      <formula2>100</formula2>
    </dataValidation>
    <dataValidation type="whole" allowBlank="1" showInputMessage="1" showErrorMessage="1" errorTitle="Valor fuera de rango" error="Ingrese un valor correcto" sqref="G27" xr:uid="{102419BD-4B79-41B6-B762-03CFFF922380}">
      <formula1>0</formula1>
      <formula2>100</formula2>
    </dataValidation>
    <dataValidation type="whole" allowBlank="1" showInputMessage="1" showErrorMessage="1" errorTitle="Valor fuera de rango" error="Ingrese un valor correcto" sqref="G28" xr:uid="{B6E2A239-C171-4BEE-88A0-5FBB5B22D29C}">
      <formula1>0</formula1>
      <formula2>100</formula2>
    </dataValidation>
    <dataValidation type="whole" allowBlank="1" showInputMessage="1" showErrorMessage="1" errorTitle="Valor fuera de rango" error="Ingrese un valor correcto" sqref="G29" xr:uid="{3EEE8A3B-D252-44D1-8B39-DED8AD3C7371}">
      <formula1>0</formula1>
      <formula2>100</formula2>
    </dataValidation>
    <dataValidation type="whole" allowBlank="1" showInputMessage="1" showErrorMessage="1" errorTitle="Valor fuera de rango" error="Ingrese un valor correcto" sqref="G30" xr:uid="{8CBCA6B1-FD11-44FE-B5E7-E83D77A84D55}">
      <formula1>0</formula1>
      <formula2>100</formula2>
    </dataValidation>
    <dataValidation type="whole" allowBlank="1" showInputMessage="1" showErrorMessage="1" errorTitle="Valor fuera de rango" error="Ingrese un valor correcto" sqref="G31" xr:uid="{8681DF4E-1390-4DE7-A87C-C81FD2725AB0}">
      <formula1>0</formula1>
      <formula2>100</formula2>
    </dataValidation>
    <dataValidation type="whole" allowBlank="1" showInputMessage="1" showErrorMessage="1" errorTitle="Valor fuera de rango" error="Ingrese un valor correcto" sqref="G32" xr:uid="{2D479C45-A821-47C9-A603-2F4DBB5E938B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31D2-45FD-4EB5-B218-07DD6A96C38B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208</v>
      </c>
      <c r="C1" s="1" t="s">
        <v>209</v>
      </c>
      <c r="D1" s="5" t="s">
        <v>274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272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210</v>
      </c>
      <c r="B3" s="11">
        <v>1</v>
      </c>
      <c r="C3" s="12" t="s">
        <v>211</v>
      </c>
      <c r="D3" s="13">
        <v>93</v>
      </c>
      <c r="E3" s="13">
        <v>93</v>
      </c>
      <c r="F3" s="13">
        <v>90</v>
      </c>
      <c r="G3" s="14"/>
      <c r="H3" s="13"/>
      <c r="I3" s="13"/>
      <c r="J3" s="13"/>
      <c r="M3">
        <f>D3+E3+F3+G3+H3</f>
        <v>276</v>
      </c>
      <c r="N3">
        <f>D3*0.17+E3*0.17+F3*0.17+G3*0.17+H3*0.17</f>
        <v>46.92</v>
      </c>
      <c r="O3">
        <f>I3*0.15</f>
        <v>0</v>
      </c>
      <c r="P3">
        <f>ROUND(N3+O3,0)</f>
        <v>47</v>
      </c>
    </row>
    <row r="4" spans="1:16" x14ac:dyDescent="0.25">
      <c r="A4" s="11" t="s">
        <v>212</v>
      </c>
      <c r="B4" s="11">
        <v>2</v>
      </c>
      <c r="C4" s="12" t="s">
        <v>213</v>
      </c>
      <c r="D4" s="13">
        <v>86</v>
      </c>
      <c r="E4" s="13">
        <v>95</v>
      </c>
      <c r="F4" s="13">
        <v>93</v>
      </c>
      <c r="G4" s="14"/>
      <c r="H4" s="13"/>
      <c r="I4" s="13"/>
      <c r="J4" s="13"/>
      <c r="M4">
        <f>D4+E4+F4+G4+H4</f>
        <v>274</v>
      </c>
      <c r="N4">
        <f>D4*0.17+E4*0.17+F4*0.17+G4*0.17+H4*0.17</f>
        <v>46.580000000000005</v>
      </c>
      <c r="O4">
        <f>I4*0.15</f>
        <v>0</v>
      </c>
      <c r="P4">
        <f>ROUND(N4+O4,0)</f>
        <v>47</v>
      </c>
    </row>
    <row r="5" spans="1:16" x14ac:dyDescent="0.25">
      <c r="A5" s="11" t="s">
        <v>214</v>
      </c>
      <c r="B5" s="11">
        <v>3</v>
      </c>
      <c r="C5" s="12" t="s">
        <v>215</v>
      </c>
      <c r="D5" s="13">
        <v>87</v>
      </c>
      <c r="E5" s="13">
        <v>95</v>
      </c>
      <c r="F5" s="13">
        <v>93</v>
      </c>
      <c r="G5" s="14"/>
      <c r="H5" s="13"/>
      <c r="I5" s="13"/>
      <c r="J5" s="13"/>
      <c r="M5">
        <f>D5+E5+F5+G5+H5</f>
        <v>275</v>
      </c>
      <c r="N5">
        <f>D5*0.17+E5*0.17+F5*0.17+G5*0.17+H5*0.17</f>
        <v>46.750000000000007</v>
      </c>
      <c r="O5">
        <f>I5*0.15</f>
        <v>0</v>
      </c>
      <c r="P5">
        <f>ROUND(N5+O5,0)</f>
        <v>47</v>
      </c>
    </row>
    <row r="6" spans="1:16" x14ac:dyDescent="0.25">
      <c r="A6" s="11" t="s">
        <v>216</v>
      </c>
      <c r="B6" s="11">
        <v>4</v>
      </c>
      <c r="C6" s="12" t="s">
        <v>217</v>
      </c>
      <c r="D6" s="13">
        <v>88</v>
      </c>
      <c r="E6" s="13">
        <v>80</v>
      </c>
      <c r="F6" s="13">
        <v>87</v>
      </c>
      <c r="G6" s="14"/>
      <c r="H6" s="13"/>
      <c r="I6" s="13"/>
      <c r="J6" s="13"/>
      <c r="M6">
        <f>D6+E6+F6+G6+H6</f>
        <v>255</v>
      </c>
      <c r="N6">
        <f>D6*0.17+E6*0.17+F6*0.17+G6*0.17+H6*0.17</f>
        <v>43.35</v>
      </c>
      <c r="O6">
        <f>I6*0.15</f>
        <v>0</v>
      </c>
      <c r="P6">
        <f>ROUND(N6+O6,0)</f>
        <v>43</v>
      </c>
    </row>
    <row r="7" spans="1:16" x14ac:dyDescent="0.25">
      <c r="A7" s="11" t="s">
        <v>218</v>
      </c>
      <c r="B7" s="11">
        <v>5</v>
      </c>
      <c r="C7" s="12" t="s">
        <v>219</v>
      </c>
      <c r="D7" s="13">
        <v>90</v>
      </c>
      <c r="E7" s="13">
        <v>73</v>
      </c>
      <c r="F7" s="13">
        <v>83</v>
      </c>
      <c r="G7" s="14"/>
      <c r="H7" s="13"/>
      <c r="I7" s="13"/>
      <c r="J7" s="13"/>
      <c r="M7">
        <f>D7+E7+F7+G7+H7</f>
        <v>246</v>
      </c>
      <c r="N7">
        <f>D7*0.17+E7*0.17+F7*0.17+G7*0.17+H7*0.17</f>
        <v>41.82</v>
      </c>
      <c r="O7">
        <f>I7*0.15</f>
        <v>0</v>
      </c>
      <c r="P7">
        <f>ROUND(N7+O7,0)</f>
        <v>42</v>
      </c>
    </row>
    <row r="8" spans="1:16" x14ac:dyDescent="0.25">
      <c r="A8" s="11" t="s">
        <v>220</v>
      </c>
      <c r="B8" s="11">
        <v>6</v>
      </c>
      <c r="C8" s="12" t="s">
        <v>221</v>
      </c>
      <c r="D8" s="13">
        <v>92</v>
      </c>
      <c r="E8" s="13">
        <v>78</v>
      </c>
      <c r="F8" s="13">
        <v>84</v>
      </c>
      <c r="G8" s="14"/>
      <c r="H8" s="13"/>
      <c r="I8" s="13"/>
      <c r="J8" s="13"/>
      <c r="M8">
        <f>D8+E8+F8+G8+H8</f>
        <v>254</v>
      </c>
      <c r="N8">
        <f>D8*0.17+E8*0.17+F8*0.17+G8*0.17+H8*0.17</f>
        <v>43.180000000000007</v>
      </c>
      <c r="O8">
        <f>I8*0.15</f>
        <v>0</v>
      </c>
      <c r="P8">
        <f>ROUND(N8+O8,0)</f>
        <v>43</v>
      </c>
    </row>
    <row r="9" spans="1:16" x14ac:dyDescent="0.25">
      <c r="A9" s="11" t="s">
        <v>222</v>
      </c>
      <c r="B9" s="11">
        <v>7</v>
      </c>
      <c r="C9" s="12" t="s">
        <v>223</v>
      </c>
      <c r="D9" s="13">
        <v>93</v>
      </c>
      <c r="E9" s="13">
        <v>92</v>
      </c>
      <c r="F9" s="13">
        <v>89</v>
      </c>
      <c r="G9" s="14"/>
      <c r="H9" s="13"/>
      <c r="I9" s="13"/>
      <c r="J9" s="13"/>
      <c r="M9">
        <f>D9+E9+F9+G9+H9</f>
        <v>274</v>
      </c>
      <c r="N9">
        <f>D9*0.17+E9*0.17+F9*0.17+G9*0.17+H9*0.17</f>
        <v>46.580000000000005</v>
      </c>
      <c r="O9">
        <f>I9*0.15</f>
        <v>0</v>
      </c>
      <c r="P9">
        <f>ROUND(N9+O9,0)</f>
        <v>47</v>
      </c>
    </row>
    <row r="10" spans="1:16" x14ac:dyDescent="0.25">
      <c r="A10" s="11" t="s">
        <v>224</v>
      </c>
      <c r="B10" s="11">
        <v>8</v>
      </c>
      <c r="C10" s="12" t="s">
        <v>225</v>
      </c>
      <c r="D10" s="13">
        <v>93</v>
      </c>
      <c r="E10" s="13">
        <v>92</v>
      </c>
      <c r="F10" s="13">
        <v>90</v>
      </c>
      <c r="G10" s="14"/>
      <c r="H10" s="13"/>
      <c r="I10" s="13"/>
      <c r="J10" s="13"/>
      <c r="M10">
        <f>D10+E10+F10+G10+H10</f>
        <v>275</v>
      </c>
      <c r="N10">
        <f>D10*0.17+E10*0.17+F10*0.17+G10*0.17+H10*0.17</f>
        <v>46.75</v>
      </c>
      <c r="O10">
        <f>I10*0.15</f>
        <v>0</v>
      </c>
      <c r="P10">
        <f>ROUND(N10+O10,0)</f>
        <v>47</v>
      </c>
    </row>
    <row r="11" spans="1:16" x14ac:dyDescent="0.25">
      <c r="A11" s="11" t="s">
        <v>226</v>
      </c>
      <c r="B11" s="11">
        <v>9</v>
      </c>
      <c r="C11" s="12" t="s">
        <v>227</v>
      </c>
      <c r="D11" s="13">
        <v>91</v>
      </c>
      <c r="E11" s="13">
        <v>91</v>
      </c>
      <c r="F11" s="13">
        <v>91</v>
      </c>
      <c r="G11" s="14"/>
      <c r="H11" s="13"/>
      <c r="I11" s="13"/>
      <c r="J11" s="13"/>
      <c r="M11">
        <f>D11+E11+F11+G11+H11</f>
        <v>273</v>
      </c>
      <c r="N11">
        <f>D11*0.17+E11*0.17+F11*0.17+G11*0.17+H11*0.17</f>
        <v>46.410000000000004</v>
      </c>
      <c r="O11">
        <f>I11*0.15</f>
        <v>0</v>
      </c>
      <c r="P11">
        <f>ROUND(N11+O11,0)</f>
        <v>46</v>
      </c>
    </row>
    <row r="12" spans="1:16" x14ac:dyDescent="0.25">
      <c r="A12" s="11" t="s">
        <v>228</v>
      </c>
      <c r="B12" s="11">
        <v>10</v>
      </c>
      <c r="C12" s="12" t="s">
        <v>229</v>
      </c>
      <c r="D12" s="13">
        <v>91</v>
      </c>
      <c r="E12" s="13">
        <v>93</v>
      </c>
      <c r="F12" s="13">
        <v>90</v>
      </c>
      <c r="G12" s="14"/>
      <c r="H12" s="13"/>
      <c r="I12" s="13"/>
      <c r="J12" s="13"/>
      <c r="M12">
        <f>D12+E12+F12+G12+H12</f>
        <v>274</v>
      </c>
      <c r="N12">
        <f>D12*0.17+E12*0.17+F12*0.17+G12*0.17+H12*0.17</f>
        <v>46.58</v>
      </c>
      <c r="O12">
        <f>I12*0.15</f>
        <v>0</v>
      </c>
      <c r="P12">
        <f>ROUND(N12+O12,0)</f>
        <v>47</v>
      </c>
    </row>
    <row r="13" spans="1:16" x14ac:dyDescent="0.25">
      <c r="A13" s="11" t="s">
        <v>230</v>
      </c>
      <c r="B13" s="11">
        <v>11</v>
      </c>
      <c r="C13" s="12" t="s">
        <v>231</v>
      </c>
      <c r="D13" s="13">
        <v>90</v>
      </c>
      <c r="E13" s="13">
        <v>98</v>
      </c>
      <c r="F13" s="13">
        <v>95</v>
      </c>
      <c r="G13" s="14"/>
      <c r="H13" s="13"/>
      <c r="I13" s="13"/>
      <c r="J13" s="13"/>
      <c r="M13">
        <f>D13+E13+F13+G13+H13</f>
        <v>283</v>
      </c>
      <c r="N13">
        <f>D13*0.17+E13*0.17+F13*0.17+G13*0.17+H13*0.17</f>
        <v>48.11</v>
      </c>
      <c r="O13">
        <f>I13*0.15</f>
        <v>0</v>
      </c>
      <c r="P13">
        <f>ROUND(N13+O13,0)</f>
        <v>48</v>
      </c>
    </row>
    <row r="14" spans="1:16" x14ac:dyDescent="0.25">
      <c r="A14" s="11" t="s">
        <v>232</v>
      </c>
      <c r="B14" s="11">
        <v>12</v>
      </c>
      <c r="C14" s="12" t="s">
        <v>233</v>
      </c>
      <c r="D14" s="13">
        <v>93</v>
      </c>
      <c r="E14" s="13">
        <v>79</v>
      </c>
      <c r="F14" s="13">
        <v>84</v>
      </c>
      <c r="G14" s="14"/>
      <c r="H14" s="13"/>
      <c r="I14" s="13"/>
      <c r="J14" s="13"/>
      <c r="M14">
        <f>D14+E14+F14+G14+H14</f>
        <v>256</v>
      </c>
      <c r="N14">
        <f>D14*0.17+E14*0.17+F14*0.17+G14*0.17+H14*0.17</f>
        <v>43.52</v>
      </c>
      <c r="O14">
        <f>I14*0.15</f>
        <v>0</v>
      </c>
      <c r="P14">
        <f>ROUND(N14+O14,0)</f>
        <v>44</v>
      </c>
    </row>
    <row r="15" spans="1:16" x14ac:dyDescent="0.25">
      <c r="A15" s="11" t="s">
        <v>234</v>
      </c>
      <c r="B15" s="11">
        <v>13</v>
      </c>
      <c r="C15" s="12" t="s">
        <v>235</v>
      </c>
      <c r="D15" s="13">
        <v>90</v>
      </c>
      <c r="E15" s="13">
        <v>97</v>
      </c>
      <c r="F15" s="13">
        <v>93</v>
      </c>
      <c r="G15" s="14"/>
      <c r="H15" s="13"/>
      <c r="I15" s="13"/>
      <c r="J15" s="13"/>
      <c r="M15">
        <f>D15+E15+F15+G15+H15</f>
        <v>280</v>
      </c>
      <c r="N15">
        <f>D15*0.17+E15*0.17+F15*0.17+G15*0.17+H15*0.17</f>
        <v>47.6</v>
      </c>
      <c r="O15">
        <f>I15*0.15</f>
        <v>0</v>
      </c>
      <c r="P15">
        <f>ROUND(N15+O15,0)</f>
        <v>48</v>
      </c>
    </row>
    <row r="16" spans="1:16" x14ac:dyDescent="0.25">
      <c r="A16" s="11" t="s">
        <v>236</v>
      </c>
      <c r="B16" s="11">
        <v>14</v>
      </c>
      <c r="C16" s="12" t="s">
        <v>237</v>
      </c>
      <c r="D16" s="13">
        <v>93</v>
      </c>
      <c r="E16" s="13">
        <v>92</v>
      </c>
      <c r="F16" s="13">
        <v>91</v>
      </c>
      <c r="G16" s="14"/>
      <c r="H16" s="13"/>
      <c r="I16" s="13"/>
      <c r="J16" s="13"/>
      <c r="M16">
        <f>D16+E16+F16+G16+H16</f>
        <v>276</v>
      </c>
      <c r="N16">
        <f>D16*0.17+E16*0.17+F16*0.17+G16*0.17+H16*0.17</f>
        <v>46.92</v>
      </c>
      <c r="O16">
        <f>I16*0.15</f>
        <v>0</v>
      </c>
      <c r="P16">
        <f>ROUND(N16+O16,0)</f>
        <v>47</v>
      </c>
    </row>
    <row r="17" spans="1:16" x14ac:dyDescent="0.25">
      <c r="A17" s="11" t="s">
        <v>238</v>
      </c>
      <c r="B17" s="11">
        <v>15</v>
      </c>
      <c r="C17" s="12" t="s">
        <v>239</v>
      </c>
      <c r="D17" s="13">
        <v>91</v>
      </c>
      <c r="E17" s="13">
        <v>95</v>
      </c>
      <c r="F17" s="13">
        <v>93</v>
      </c>
      <c r="G17" s="14"/>
      <c r="H17" s="13"/>
      <c r="I17" s="13"/>
      <c r="J17" s="13"/>
      <c r="M17">
        <f>D17+E17+F17+G17+H17</f>
        <v>279</v>
      </c>
      <c r="N17">
        <f>D17*0.17+E17*0.17+F17*0.17+G17*0.17+H17*0.17</f>
        <v>47.430000000000007</v>
      </c>
      <c r="O17">
        <f>I17*0.15</f>
        <v>0</v>
      </c>
      <c r="P17">
        <f>ROUND(N17+O17,0)</f>
        <v>47</v>
      </c>
    </row>
    <row r="18" spans="1:16" x14ac:dyDescent="0.25">
      <c r="A18" s="11" t="s">
        <v>240</v>
      </c>
      <c r="B18" s="11">
        <v>16</v>
      </c>
      <c r="C18" s="12" t="s">
        <v>241</v>
      </c>
      <c r="D18" s="13">
        <v>93</v>
      </c>
      <c r="E18" s="13">
        <v>91</v>
      </c>
      <c r="F18" s="13">
        <v>87</v>
      </c>
      <c r="G18" s="14"/>
      <c r="H18" s="13"/>
      <c r="I18" s="13"/>
      <c r="J18" s="13"/>
      <c r="M18">
        <f>D18+E18+F18+G18+H18</f>
        <v>271</v>
      </c>
      <c r="N18">
        <f>D18*0.17+E18*0.17+F18*0.17+G18*0.17+H18*0.17</f>
        <v>46.07</v>
      </c>
      <c r="O18">
        <f>I18*0.15</f>
        <v>0</v>
      </c>
      <c r="P18">
        <f>ROUND(N18+O18,0)</f>
        <v>46</v>
      </c>
    </row>
    <row r="19" spans="1:16" x14ac:dyDescent="0.25">
      <c r="A19" s="11" t="s">
        <v>242</v>
      </c>
      <c r="B19" s="11">
        <v>17</v>
      </c>
      <c r="C19" s="12" t="s">
        <v>243</v>
      </c>
      <c r="D19" s="13">
        <v>89</v>
      </c>
      <c r="E19" s="13">
        <v>94</v>
      </c>
      <c r="F19" s="13">
        <v>90</v>
      </c>
      <c r="G19" s="14"/>
      <c r="H19" s="13"/>
      <c r="I19" s="13"/>
      <c r="J19" s="13"/>
      <c r="M19">
        <f>D19+E19+F19+G19+H19</f>
        <v>273</v>
      </c>
      <c r="N19">
        <f>D19*0.17+E19*0.17+F19*0.17+G19*0.17+H19*0.17</f>
        <v>46.41</v>
      </c>
      <c r="O19">
        <f>I19*0.15</f>
        <v>0</v>
      </c>
      <c r="P19">
        <f>ROUND(N19+O19,0)</f>
        <v>46</v>
      </c>
    </row>
    <row r="20" spans="1:16" x14ac:dyDescent="0.25">
      <c r="A20" s="11" t="s">
        <v>244</v>
      </c>
      <c r="B20" s="11">
        <v>18</v>
      </c>
      <c r="C20" s="12" t="s">
        <v>245</v>
      </c>
      <c r="D20" s="13">
        <v>93</v>
      </c>
      <c r="E20" s="13">
        <v>88</v>
      </c>
      <c r="F20" s="13">
        <v>87</v>
      </c>
      <c r="G20" s="14"/>
      <c r="H20" s="13"/>
      <c r="I20" s="13"/>
      <c r="J20" s="13"/>
      <c r="M20">
        <f>D20+E20+F20+G20+H20</f>
        <v>268</v>
      </c>
      <c r="N20">
        <f>D20*0.17+E20*0.17+F20*0.17+G20*0.17+H20*0.17</f>
        <v>45.56</v>
      </c>
      <c r="O20">
        <f>I20*0.15</f>
        <v>0</v>
      </c>
      <c r="P20">
        <f>ROUND(N20+O20,0)</f>
        <v>46</v>
      </c>
    </row>
    <row r="21" spans="1:16" x14ac:dyDescent="0.25">
      <c r="A21" s="11" t="s">
        <v>246</v>
      </c>
      <c r="B21" s="11">
        <v>19</v>
      </c>
      <c r="C21" s="12" t="s">
        <v>247</v>
      </c>
      <c r="D21" s="13">
        <v>92</v>
      </c>
      <c r="E21" s="13">
        <v>97</v>
      </c>
      <c r="F21" s="13">
        <v>94</v>
      </c>
      <c r="G21" s="14"/>
      <c r="H21" s="13"/>
      <c r="I21" s="13"/>
      <c r="J21" s="13"/>
      <c r="M21">
        <f>D21+E21+F21+G21+H21</f>
        <v>283</v>
      </c>
      <c r="N21">
        <f>D21*0.17+E21*0.17+F21*0.17+G21*0.17+H21*0.17</f>
        <v>48.11</v>
      </c>
      <c r="O21">
        <f>I21*0.15</f>
        <v>0</v>
      </c>
      <c r="P21">
        <f>ROUND(N21+O21,0)</f>
        <v>48</v>
      </c>
    </row>
    <row r="22" spans="1:16" x14ac:dyDescent="0.25">
      <c r="A22" s="11" t="s">
        <v>248</v>
      </c>
      <c r="B22" s="11">
        <v>20</v>
      </c>
      <c r="C22" s="12" t="s">
        <v>249</v>
      </c>
      <c r="D22" s="13">
        <v>88</v>
      </c>
      <c r="E22" s="13">
        <v>77</v>
      </c>
      <c r="F22" s="13">
        <v>82</v>
      </c>
      <c r="G22" s="14"/>
      <c r="H22" s="13"/>
      <c r="I22" s="13"/>
      <c r="J22" s="13"/>
      <c r="M22">
        <f>D22+E22+F22+G22+H22</f>
        <v>247</v>
      </c>
      <c r="N22">
        <f>D22*0.17+E22*0.17+F22*0.17+G22*0.17+H22*0.17</f>
        <v>41.990000000000009</v>
      </c>
      <c r="O22">
        <f>I22*0.15</f>
        <v>0</v>
      </c>
      <c r="P22">
        <f>ROUND(N22+O22,0)</f>
        <v>42</v>
      </c>
    </row>
    <row r="23" spans="1:16" x14ac:dyDescent="0.25">
      <c r="A23" s="11" t="s">
        <v>250</v>
      </c>
      <c r="B23" s="11">
        <v>21</v>
      </c>
      <c r="C23" s="12" t="s">
        <v>251</v>
      </c>
      <c r="D23" s="13">
        <v>87</v>
      </c>
      <c r="E23" s="13">
        <v>78</v>
      </c>
      <c r="F23" s="13">
        <v>85</v>
      </c>
      <c r="G23" s="14"/>
      <c r="H23" s="13"/>
      <c r="I23" s="13"/>
      <c r="J23" s="13"/>
      <c r="M23">
        <f>D23+E23+F23+G23+H23</f>
        <v>250</v>
      </c>
      <c r="N23">
        <f>D23*0.17+E23*0.17+F23*0.17+G23*0.17+H23*0.17</f>
        <v>42.500000000000007</v>
      </c>
      <c r="O23">
        <f>I23*0.15</f>
        <v>0</v>
      </c>
      <c r="P23">
        <f>ROUND(N23+O23,0)</f>
        <v>43</v>
      </c>
    </row>
    <row r="24" spans="1:16" x14ac:dyDescent="0.25">
      <c r="A24" s="11" t="s">
        <v>252</v>
      </c>
      <c r="B24" s="11">
        <v>22</v>
      </c>
      <c r="C24" s="12" t="s">
        <v>253</v>
      </c>
      <c r="D24" s="13">
        <v>93</v>
      </c>
      <c r="E24" s="13">
        <v>97</v>
      </c>
      <c r="F24" s="13">
        <v>95</v>
      </c>
      <c r="G24" s="14"/>
      <c r="H24" s="13"/>
      <c r="I24" s="13"/>
      <c r="J24" s="13"/>
      <c r="M24">
        <f>D24+E24+F24+G24+H24</f>
        <v>285</v>
      </c>
      <c r="N24">
        <f>D24*0.17+E24*0.17+F24*0.17+G24*0.17+H24*0.17</f>
        <v>48.45</v>
      </c>
      <c r="O24">
        <f>I24*0.15</f>
        <v>0</v>
      </c>
      <c r="P24">
        <f>ROUND(N24+O24,0)</f>
        <v>48</v>
      </c>
    </row>
    <row r="25" spans="1:16" x14ac:dyDescent="0.25">
      <c r="A25" s="11" t="s">
        <v>254</v>
      </c>
      <c r="B25" s="11">
        <v>23</v>
      </c>
      <c r="C25" s="12" t="s">
        <v>255</v>
      </c>
      <c r="D25" s="13">
        <v>92</v>
      </c>
      <c r="E25" s="13">
        <v>93</v>
      </c>
      <c r="F25" s="13">
        <v>91</v>
      </c>
      <c r="G25" s="14"/>
      <c r="H25" s="13"/>
      <c r="I25" s="13"/>
      <c r="J25" s="13"/>
      <c r="M25">
        <f>D25+E25+F25+G25+H25</f>
        <v>276</v>
      </c>
      <c r="N25">
        <f>D25*0.17+E25*0.17+F25*0.17+G25*0.17+H25*0.17</f>
        <v>46.92</v>
      </c>
      <c r="O25">
        <f>I25*0.15</f>
        <v>0</v>
      </c>
      <c r="P25">
        <f>ROUND(N25+O25,0)</f>
        <v>47</v>
      </c>
    </row>
    <row r="26" spans="1:16" x14ac:dyDescent="0.25">
      <c r="A26" s="11" t="s">
        <v>256</v>
      </c>
      <c r="B26" s="11">
        <v>24</v>
      </c>
      <c r="C26" s="12" t="s">
        <v>257</v>
      </c>
      <c r="D26" s="13">
        <v>88</v>
      </c>
      <c r="E26" s="13">
        <v>79</v>
      </c>
      <c r="F26" s="13">
        <v>84</v>
      </c>
      <c r="G26" s="14"/>
      <c r="H26" s="13"/>
      <c r="I26" s="13"/>
      <c r="J26" s="13"/>
      <c r="M26">
        <f>D26+E26+F26+G26+H26</f>
        <v>251</v>
      </c>
      <c r="N26">
        <f>D26*0.17+E26*0.17+F26*0.17+G26*0.17+H26*0.17</f>
        <v>42.67</v>
      </c>
      <c r="O26">
        <f>I26*0.15</f>
        <v>0</v>
      </c>
      <c r="P26">
        <f>ROUND(N26+O26,0)</f>
        <v>43</v>
      </c>
    </row>
    <row r="27" spans="1:16" x14ac:dyDescent="0.25">
      <c r="A27" s="11" t="s">
        <v>258</v>
      </c>
      <c r="B27" s="11">
        <v>25</v>
      </c>
      <c r="C27" s="12" t="s">
        <v>259</v>
      </c>
      <c r="D27" s="13">
        <v>93</v>
      </c>
      <c r="E27" s="13">
        <v>91</v>
      </c>
      <c r="F27" s="13">
        <v>91</v>
      </c>
      <c r="G27" s="14"/>
      <c r="H27" s="13"/>
      <c r="I27" s="13"/>
      <c r="J27" s="13"/>
      <c r="M27">
        <f>D27+E27+F27+G27+H27</f>
        <v>275</v>
      </c>
      <c r="N27">
        <f>D27*0.17+E27*0.17+F27*0.17+G27*0.17+H27*0.17</f>
        <v>46.75</v>
      </c>
      <c r="O27">
        <f>I27*0.15</f>
        <v>0</v>
      </c>
      <c r="P27">
        <f>ROUND(N27+O27,0)</f>
        <v>47</v>
      </c>
    </row>
    <row r="28" spans="1:16" x14ac:dyDescent="0.25">
      <c r="A28" s="11" t="s">
        <v>260</v>
      </c>
      <c r="B28" s="11">
        <v>26</v>
      </c>
      <c r="C28" s="12" t="s">
        <v>261</v>
      </c>
      <c r="D28" s="13">
        <v>87</v>
      </c>
      <c r="E28" s="13">
        <v>80</v>
      </c>
      <c r="F28" s="13">
        <v>82</v>
      </c>
      <c r="G28" s="14"/>
      <c r="H28" s="13"/>
      <c r="I28" s="13"/>
      <c r="J28" s="13"/>
      <c r="M28">
        <f>D28+E28+F28+G28+H28</f>
        <v>249</v>
      </c>
      <c r="N28">
        <f>D28*0.17+E28*0.17+F28*0.17+G28*0.17+H28*0.17</f>
        <v>42.33</v>
      </c>
      <c r="O28">
        <f>I28*0.15</f>
        <v>0</v>
      </c>
      <c r="P28">
        <f>ROUND(N28+O28,0)</f>
        <v>42</v>
      </c>
    </row>
    <row r="29" spans="1:16" x14ac:dyDescent="0.25">
      <c r="A29" s="11" t="s">
        <v>262</v>
      </c>
      <c r="B29" s="11">
        <v>27</v>
      </c>
      <c r="C29" s="12" t="s">
        <v>263</v>
      </c>
      <c r="D29" s="13">
        <v>87</v>
      </c>
      <c r="E29" s="13">
        <v>78</v>
      </c>
      <c r="F29" s="13">
        <v>84</v>
      </c>
      <c r="G29" s="14"/>
      <c r="H29" s="13"/>
      <c r="I29" s="13"/>
      <c r="J29" s="13"/>
      <c r="M29">
        <f>D29+E29+F29+G29+H29</f>
        <v>249</v>
      </c>
      <c r="N29">
        <f>D29*0.17+E29*0.17+F29*0.17+G29*0.17+H29*0.17</f>
        <v>42.330000000000005</v>
      </c>
      <c r="O29">
        <f>I29*0.15</f>
        <v>0</v>
      </c>
      <c r="P29">
        <f>ROUND(N29+O29,0)</f>
        <v>42</v>
      </c>
    </row>
    <row r="30" spans="1:16" x14ac:dyDescent="0.25">
      <c r="A30" s="11" t="s">
        <v>264</v>
      </c>
      <c r="B30" s="11">
        <v>28</v>
      </c>
      <c r="C30" s="12" t="s">
        <v>265</v>
      </c>
      <c r="D30" s="13">
        <v>90</v>
      </c>
      <c r="E30" s="13">
        <v>92</v>
      </c>
      <c r="F30" s="13">
        <v>95</v>
      </c>
      <c r="G30" s="14"/>
      <c r="H30" s="13"/>
      <c r="I30" s="13"/>
      <c r="J30" s="13"/>
      <c r="M30">
        <f>D30+E30+F30+G30+H30</f>
        <v>277</v>
      </c>
      <c r="N30">
        <f>D30*0.17+E30*0.17+F30*0.17+G30*0.17+H30*0.17</f>
        <v>47.09</v>
      </c>
      <c r="O30">
        <f>I30*0.15</f>
        <v>0</v>
      </c>
      <c r="P30">
        <f>ROUND(N30+O30,0)</f>
        <v>47</v>
      </c>
    </row>
    <row r="31" spans="1:16" x14ac:dyDescent="0.25">
      <c r="A31" s="11" t="s">
        <v>266</v>
      </c>
      <c r="B31" s="11">
        <v>29</v>
      </c>
      <c r="C31" s="12" t="s">
        <v>267</v>
      </c>
      <c r="D31" s="13">
        <v>92</v>
      </c>
      <c r="E31" s="13">
        <v>92</v>
      </c>
      <c r="F31" s="13">
        <v>90</v>
      </c>
      <c r="G31" s="14"/>
      <c r="H31" s="13"/>
      <c r="I31" s="13"/>
      <c r="J31" s="13"/>
      <c r="M31">
        <f>D31+E31+F31+G31+H31</f>
        <v>274</v>
      </c>
      <c r="N31">
        <f>D31*0.17+E31*0.17+F31*0.17+G31*0.17+H31*0.17</f>
        <v>46.58</v>
      </c>
      <c r="O31">
        <f>I31*0.15</f>
        <v>0</v>
      </c>
      <c r="P31">
        <f>ROUND(N31+O31,0)</f>
        <v>47</v>
      </c>
    </row>
  </sheetData>
  <sheetProtection algorithmName="SHA-512" hashValue="Y/3xzzK1JuD5vIRWtLu+EhlNmAOU4cJrc1aDpA3b3Cbd5xfj4+emqGLKs+5N83H0vxZYfNqUHmB/IzwOlI2ZVA==" saltValue="t9PzHqbsVjlKTnc24lR4Iw==" spinCount="100000" sheet="1" objects="1" scenarios="1"/>
  <dataValidations count="29">
    <dataValidation type="whole" allowBlank="1" showInputMessage="1" showErrorMessage="1" errorTitle="Valor fuera de rango" error="Ingrese un valor correcto" sqref="G3" xr:uid="{C449DEF0-857B-42D6-B051-DFEF5B2AA941}">
      <formula1>0</formula1>
      <formula2>100</formula2>
    </dataValidation>
    <dataValidation type="whole" allowBlank="1" showInputMessage="1" showErrorMessage="1" errorTitle="Valor fuera de rango" error="Ingrese un valor correcto" sqref="G4" xr:uid="{6F9FCE67-1903-4DEC-A596-2BD1F7D77CAC}">
      <formula1>0</formula1>
      <formula2>100</formula2>
    </dataValidation>
    <dataValidation type="whole" allowBlank="1" showInputMessage="1" showErrorMessage="1" errorTitle="Valor fuera de rango" error="Ingrese un valor correcto" sqref="G5" xr:uid="{3D22C3E4-0633-4D47-8758-42A929859465}">
      <formula1>0</formula1>
      <formula2>100</formula2>
    </dataValidation>
    <dataValidation type="whole" allowBlank="1" showInputMessage="1" showErrorMessage="1" errorTitle="Valor fuera de rango" error="Ingrese un valor correcto" sqref="G6" xr:uid="{810F32C2-233D-4633-ABC3-7221DF0D49B2}">
      <formula1>0</formula1>
      <formula2>100</formula2>
    </dataValidation>
    <dataValidation type="whole" allowBlank="1" showInputMessage="1" showErrorMessage="1" errorTitle="Valor fuera de rango" error="Ingrese un valor correcto" sqref="G7" xr:uid="{D04CCB1D-CF08-4C4F-9772-9F2D93394FFA}">
      <formula1>0</formula1>
      <formula2>100</formula2>
    </dataValidation>
    <dataValidation type="whole" allowBlank="1" showInputMessage="1" showErrorMessage="1" errorTitle="Valor fuera de rango" error="Ingrese un valor correcto" sqref="G8" xr:uid="{749F778D-E884-4500-8773-C84D42DD8465}">
      <formula1>0</formula1>
      <formula2>100</formula2>
    </dataValidation>
    <dataValidation type="whole" allowBlank="1" showInputMessage="1" showErrorMessage="1" errorTitle="Valor fuera de rango" error="Ingrese un valor correcto" sqref="G9" xr:uid="{48BAB66B-1D10-4BED-83EC-7F87C376F958}">
      <formula1>0</formula1>
      <formula2>100</formula2>
    </dataValidation>
    <dataValidation type="whole" allowBlank="1" showInputMessage="1" showErrorMessage="1" errorTitle="Valor fuera de rango" error="Ingrese un valor correcto" sqref="G10" xr:uid="{8A7AA8F0-6BE7-4CB2-941B-B38A4857A4B0}">
      <formula1>0</formula1>
      <formula2>100</formula2>
    </dataValidation>
    <dataValidation type="whole" allowBlank="1" showInputMessage="1" showErrorMessage="1" errorTitle="Valor fuera de rango" error="Ingrese un valor correcto" sqref="G11" xr:uid="{49E95309-A5F0-4D9D-8483-70829EB54CBA}">
      <formula1>0</formula1>
      <formula2>100</formula2>
    </dataValidation>
    <dataValidation type="whole" allowBlank="1" showInputMessage="1" showErrorMessage="1" errorTitle="Valor fuera de rango" error="Ingrese un valor correcto" sqref="G12" xr:uid="{279178A6-F3D4-432C-9BD7-6C42E24EB11B}">
      <formula1>0</formula1>
      <formula2>100</formula2>
    </dataValidation>
    <dataValidation type="whole" allowBlank="1" showInputMessage="1" showErrorMessage="1" errorTitle="Valor fuera de rango" error="Ingrese un valor correcto" sqref="G13" xr:uid="{A4E11C17-61E6-4841-9070-9EB4BF3B9881}">
      <formula1>0</formula1>
      <formula2>100</formula2>
    </dataValidation>
    <dataValidation type="whole" allowBlank="1" showInputMessage="1" showErrorMessage="1" errorTitle="Valor fuera de rango" error="Ingrese un valor correcto" sqref="G14" xr:uid="{EBA8B0AF-887E-4A1E-90C6-0A40A7320860}">
      <formula1>0</formula1>
      <formula2>100</formula2>
    </dataValidation>
    <dataValidation type="whole" allowBlank="1" showInputMessage="1" showErrorMessage="1" errorTitle="Valor fuera de rango" error="Ingrese un valor correcto" sqref="G15" xr:uid="{FE9CAA1F-60C4-4E06-8A05-1A6A2ECA6DF7}">
      <formula1>0</formula1>
      <formula2>100</formula2>
    </dataValidation>
    <dataValidation type="whole" allowBlank="1" showInputMessage="1" showErrorMessage="1" errorTitle="Valor fuera de rango" error="Ingrese un valor correcto" sqref="G16" xr:uid="{C19F4C78-A9F3-456F-9286-085CEDAC0883}">
      <formula1>0</formula1>
      <formula2>100</formula2>
    </dataValidation>
    <dataValidation type="whole" allowBlank="1" showInputMessage="1" showErrorMessage="1" errorTitle="Valor fuera de rango" error="Ingrese un valor correcto" sqref="G17" xr:uid="{4C1DA5CB-F3A0-4F71-BC16-0CED2E98E100}">
      <formula1>0</formula1>
      <formula2>100</formula2>
    </dataValidation>
    <dataValidation type="whole" allowBlank="1" showInputMessage="1" showErrorMessage="1" errorTitle="Valor fuera de rango" error="Ingrese un valor correcto" sqref="G18" xr:uid="{9091FC42-33D4-47E0-9F00-4B1B4DD9B85D}">
      <formula1>0</formula1>
      <formula2>100</formula2>
    </dataValidation>
    <dataValidation type="whole" allowBlank="1" showInputMessage="1" showErrorMessage="1" errorTitle="Valor fuera de rango" error="Ingrese un valor correcto" sqref="G19" xr:uid="{352A85CB-E62D-4815-9666-F6457033E3C1}">
      <formula1>0</formula1>
      <formula2>100</formula2>
    </dataValidation>
    <dataValidation type="whole" allowBlank="1" showInputMessage="1" showErrorMessage="1" errorTitle="Valor fuera de rango" error="Ingrese un valor correcto" sqref="G20" xr:uid="{DDB8D7FB-BCBE-4A22-8902-666688C73B0B}">
      <formula1>0</formula1>
      <formula2>100</formula2>
    </dataValidation>
    <dataValidation type="whole" allowBlank="1" showInputMessage="1" showErrorMessage="1" errorTitle="Valor fuera de rango" error="Ingrese un valor correcto" sqref="G21" xr:uid="{244B9A97-4275-4ECE-8795-D861B95F71A9}">
      <formula1>0</formula1>
      <formula2>100</formula2>
    </dataValidation>
    <dataValidation type="whole" allowBlank="1" showInputMessage="1" showErrorMessage="1" errorTitle="Valor fuera de rango" error="Ingrese un valor correcto" sqref="G22" xr:uid="{422A2DAC-1626-4F85-ABE6-1522F9A172E8}">
      <formula1>0</formula1>
      <formula2>100</formula2>
    </dataValidation>
    <dataValidation type="whole" allowBlank="1" showInputMessage="1" showErrorMessage="1" errorTitle="Valor fuera de rango" error="Ingrese un valor correcto" sqref="G23" xr:uid="{5A42BCB3-853A-45EA-BE6E-7FC52317737D}">
      <formula1>0</formula1>
      <formula2>100</formula2>
    </dataValidation>
    <dataValidation type="whole" allowBlank="1" showInputMessage="1" showErrorMessage="1" errorTitle="Valor fuera de rango" error="Ingrese un valor correcto" sqref="G24" xr:uid="{B6C32640-25FA-4CF8-A661-E917EA2DCBC8}">
      <formula1>0</formula1>
      <formula2>100</formula2>
    </dataValidation>
    <dataValidation type="whole" allowBlank="1" showInputMessage="1" showErrorMessage="1" errorTitle="Valor fuera de rango" error="Ingrese un valor correcto" sqref="G25" xr:uid="{38F7B7F6-5667-42CB-9F80-BBACA5B5F150}">
      <formula1>0</formula1>
      <formula2>100</formula2>
    </dataValidation>
    <dataValidation type="whole" allowBlank="1" showInputMessage="1" showErrorMessage="1" errorTitle="Valor fuera de rango" error="Ingrese un valor correcto" sqref="G26" xr:uid="{1B2332E6-DC25-4B80-9774-334992539FE3}">
      <formula1>0</formula1>
      <formula2>100</formula2>
    </dataValidation>
    <dataValidation type="whole" allowBlank="1" showInputMessage="1" showErrorMessage="1" errorTitle="Valor fuera de rango" error="Ingrese un valor correcto" sqref="G27" xr:uid="{CB576FA1-39CC-464D-B758-31AA72C39D4B}">
      <formula1>0</formula1>
      <formula2>100</formula2>
    </dataValidation>
    <dataValidation type="whole" allowBlank="1" showInputMessage="1" showErrorMessage="1" errorTitle="Valor fuera de rango" error="Ingrese un valor correcto" sqref="G28" xr:uid="{7501EAA2-6F55-424F-8AC1-CAC139BE6C2D}">
      <formula1>0</formula1>
      <formula2>100</formula2>
    </dataValidation>
    <dataValidation type="whole" allowBlank="1" showInputMessage="1" showErrorMessage="1" errorTitle="Valor fuera de rango" error="Ingrese un valor correcto" sqref="G29" xr:uid="{EFD9CC81-425F-4E2E-919F-9A0C6420676F}">
      <formula1>0</formula1>
      <formula2>100</formula2>
    </dataValidation>
    <dataValidation type="whole" allowBlank="1" showInputMessage="1" showErrorMessage="1" errorTitle="Valor fuera de rango" error="Ingrese un valor correcto" sqref="G30" xr:uid="{EA41EDED-C485-41CE-ABD7-FA776ACD3A6B}">
      <formula1>0</formula1>
      <formula2>100</formula2>
    </dataValidation>
    <dataValidation type="whole" allowBlank="1" showInputMessage="1" showErrorMessage="1" errorTitle="Valor fuera de rango" error="Ingrese un valor correcto" sqref="G31" xr:uid="{1F5C65E8-CB76-4CFC-B940-88466F943807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CIENC044A</vt:lpstr>
      <vt:lpstr>CIENC044B</vt:lpstr>
      <vt:lpstr>CIENC045A</vt:lpstr>
      <vt:lpstr>CIENC045B</vt:lpstr>
      <vt:lpstr>ELABO044A</vt:lpstr>
      <vt:lpstr>ELABO044B</vt:lpstr>
      <vt:lpstr>SEMIN045A</vt:lpstr>
      <vt:lpstr>SEMIN045B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2026-07-29T15:27:56Z</dcterms:created>
  <dcterms:modified xsi:type="dcterms:W3CDTF">2026-07-29T15:28:41Z</dcterms:modified>
</cp:coreProperties>
</file>